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EPITESZET\T-943c Huszarok konyha 2\TERVIRATOK\Epuletgepesz\Koltsegvetesek\"/>
    </mc:Choice>
  </mc:AlternateContent>
  <xr:revisionPtr revIDLastSave="0" documentId="13_ncr:40001_{10DE38E7-50D5-4942-B0D5-547A9CB2F19B}" xr6:coauthVersionLast="47" xr6:coauthVersionMax="47" xr10:uidLastSave="{00000000-0000-0000-0000-000000000000}"/>
  <bookViews>
    <workbookView xWindow="-120" yWindow="-120" windowWidth="29040" windowHeight="15840"/>
  </bookViews>
  <sheets>
    <sheet name="Összesítő" sheetId="6" r:id="rId1"/>
    <sheet name="1, Fűtés szerelés" sheetId="4" r:id="rId2"/>
    <sheet name="2, Vízellátás, csatornázás szer" sheetId="3" r:id="rId3"/>
    <sheet name="3, Szellőzés szerelés" sheetId="2" r:id="rId4"/>
    <sheet name="4, PB palackos gázellátás szere" sheetId="1" r:id="rId5"/>
  </sheets>
  <definedNames>
    <definedName name="_xlnm.Print_Titles" localSheetId="1">'1, Fűtés szerelés'!$1:$1</definedName>
    <definedName name="_xlnm.Print_Titles" localSheetId="2">'2, Vízellátás, csatornázás szer'!$1:$1</definedName>
    <definedName name="_xlnm.Print_Titles" localSheetId="3">'3, Szellőzés szerelés'!$1:$1</definedName>
    <definedName name="_xlnm.Print_Titles" localSheetId="4">'4, PB palackos gázellátás szere'!$1:$1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0" i="6" l="1"/>
  <c r="C29" i="6"/>
  <c r="D28" i="6"/>
  <c r="C28" i="6"/>
  <c r="D24" i="6"/>
  <c r="D25" i="6"/>
  <c r="D26" i="6"/>
  <c r="D27" i="6"/>
  <c r="C27" i="6"/>
  <c r="C26" i="6"/>
  <c r="C25" i="6"/>
  <c r="C24" i="6"/>
  <c r="H89" i="4" l="1"/>
  <c r="G89" i="4"/>
  <c r="H103" i="3"/>
  <c r="G103" i="3"/>
  <c r="H43" i="1"/>
  <c r="G43" i="1"/>
  <c r="H115" i="2"/>
  <c r="G115" i="2"/>
  <c r="G5" i="1"/>
  <c r="H5" i="1"/>
  <c r="G7" i="1"/>
  <c r="H7" i="1"/>
  <c r="G9" i="1"/>
  <c r="H9" i="1"/>
  <c r="G11" i="1"/>
  <c r="H11" i="1"/>
  <c r="G13" i="1"/>
  <c r="H13" i="1"/>
  <c r="G15" i="1"/>
  <c r="H15" i="1"/>
  <c r="G17" i="1"/>
  <c r="H17" i="1"/>
  <c r="G19" i="1"/>
  <c r="H19" i="1"/>
  <c r="G21" i="1"/>
  <c r="H21" i="1"/>
  <c r="G23" i="1"/>
  <c r="H23" i="1"/>
  <c r="G25" i="1"/>
  <c r="H25" i="1"/>
  <c r="G27" i="1"/>
  <c r="H27" i="1"/>
  <c r="G29" i="1"/>
  <c r="H29" i="1"/>
  <c r="G31" i="1"/>
  <c r="H31" i="1"/>
  <c r="G33" i="1"/>
  <c r="H33" i="1"/>
  <c r="G35" i="1"/>
  <c r="H35" i="1"/>
  <c r="G37" i="1"/>
  <c r="H37" i="1"/>
  <c r="G39" i="1"/>
  <c r="H39" i="1"/>
  <c r="G41" i="1"/>
  <c r="H41" i="1"/>
  <c r="G5" i="2"/>
  <c r="H5" i="2"/>
  <c r="G7" i="2"/>
  <c r="H7" i="2"/>
  <c r="G9" i="2"/>
  <c r="H9" i="2"/>
  <c r="G11" i="2"/>
  <c r="H11" i="2"/>
  <c r="G13" i="2"/>
  <c r="H13" i="2"/>
  <c r="G15" i="2"/>
  <c r="H15" i="2"/>
  <c r="G17" i="2"/>
  <c r="H17" i="2"/>
  <c r="G19" i="2"/>
  <c r="H19" i="2"/>
  <c r="G21" i="2"/>
  <c r="H21" i="2"/>
  <c r="G23" i="2"/>
  <c r="H23" i="2"/>
  <c r="G25" i="2"/>
  <c r="H25" i="2"/>
  <c r="G27" i="2"/>
  <c r="H27" i="2"/>
  <c r="G29" i="2"/>
  <c r="H29" i="2"/>
  <c r="G31" i="2"/>
  <c r="H31" i="2"/>
  <c r="G33" i="2"/>
  <c r="H33" i="2"/>
  <c r="G35" i="2"/>
  <c r="H35" i="2"/>
  <c r="G37" i="2"/>
  <c r="H37" i="2"/>
  <c r="G39" i="2"/>
  <c r="H39" i="2"/>
  <c r="G41" i="2"/>
  <c r="H41" i="2"/>
  <c r="G43" i="2"/>
  <c r="H43" i="2"/>
  <c r="G45" i="2"/>
  <c r="H45" i="2"/>
  <c r="G47" i="2"/>
  <c r="H47" i="2"/>
  <c r="G49" i="2"/>
  <c r="H49" i="2"/>
  <c r="G51" i="2"/>
  <c r="H51" i="2"/>
  <c r="G53" i="2"/>
  <c r="H53" i="2"/>
  <c r="G55" i="2"/>
  <c r="H55" i="2"/>
  <c r="G57" i="2"/>
  <c r="H57" i="2"/>
  <c r="G59" i="2"/>
  <c r="H59" i="2"/>
  <c r="G61" i="2"/>
  <c r="H61" i="2"/>
  <c r="G63" i="2"/>
  <c r="H63" i="2"/>
  <c r="G65" i="2"/>
  <c r="H65" i="2"/>
  <c r="G67" i="2"/>
  <c r="H67" i="2"/>
  <c r="G69" i="2"/>
  <c r="H69" i="2"/>
  <c r="G71" i="2"/>
  <c r="H71" i="2"/>
  <c r="G73" i="2"/>
  <c r="H73" i="2"/>
  <c r="G75" i="2"/>
  <c r="H75" i="2"/>
  <c r="G77" i="2"/>
  <c r="H77" i="2"/>
  <c r="G79" i="2"/>
  <c r="H79" i="2"/>
  <c r="G81" i="2"/>
  <c r="H81" i="2"/>
  <c r="G83" i="2"/>
  <c r="H83" i="2"/>
  <c r="G85" i="2"/>
  <c r="H85" i="2"/>
  <c r="G87" i="2"/>
  <c r="H87" i="2"/>
  <c r="G89" i="2"/>
  <c r="H89" i="2"/>
  <c r="G91" i="2"/>
  <c r="H91" i="2"/>
  <c r="G93" i="2"/>
  <c r="H93" i="2"/>
  <c r="G95" i="2"/>
  <c r="H95" i="2"/>
  <c r="G97" i="2"/>
  <c r="H97" i="2"/>
  <c r="G99" i="2"/>
  <c r="H99" i="2"/>
  <c r="G101" i="2"/>
  <c r="H101" i="2"/>
  <c r="G103" i="2"/>
  <c r="H103" i="2"/>
  <c r="G105" i="2"/>
  <c r="H105" i="2"/>
  <c r="G107" i="2"/>
  <c r="H107" i="2"/>
  <c r="G109" i="2"/>
  <c r="H109" i="2"/>
  <c r="G111" i="2"/>
  <c r="H111" i="2"/>
  <c r="G113" i="2"/>
  <c r="H113" i="2"/>
  <c r="G5" i="3"/>
  <c r="H5" i="3"/>
  <c r="G7" i="3"/>
  <c r="H7" i="3"/>
  <c r="G9" i="3"/>
  <c r="H9" i="3"/>
  <c r="G11" i="3"/>
  <c r="H11" i="3"/>
  <c r="G13" i="3"/>
  <c r="H13" i="3"/>
  <c r="G15" i="3"/>
  <c r="H15" i="3"/>
  <c r="G17" i="3"/>
  <c r="H17" i="3"/>
  <c r="G19" i="3"/>
  <c r="H19" i="3"/>
  <c r="G21" i="3"/>
  <c r="H21" i="3"/>
  <c r="G23" i="3"/>
  <c r="H23" i="3"/>
  <c r="G25" i="3"/>
  <c r="H25" i="3"/>
  <c r="G27" i="3"/>
  <c r="H27" i="3"/>
  <c r="G29" i="3"/>
  <c r="H29" i="3"/>
  <c r="G31" i="3"/>
  <c r="H31" i="3"/>
  <c r="G33" i="3"/>
  <c r="H33" i="3"/>
  <c r="G35" i="3"/>
  <c r="H35" i="3"/>
  <c r="G37" i="3"/>
  <c r="H37" i="3"/>
  <c r="G39" i="3"/>
  <c r="H39" i="3"/>
  <c r="G41" i="3"/>
  <c r="H41" i="3"/>
  <c r="G43" i="3"/>
  <c r="H43" i="3"/>
  <c r="G45" i="3"/>
  <c r="H45" i="3"/>
  <c r="G47" i="3"/>
  <c r="H47" i="3"/>
  <c r="G49" i="3"/>
  <c r="H49" i="3"/>
  <c r="G51" i="3"/>
  <c r="H51" i="3"/>
  <c r="G53" i="3"/>
  <c r="H53" i="3"/>
  <c r="G55" i="3"/>
  <c r="H55" i="3"/>
  <c r="G57" i="3"/>
  <c r="H57" i="3"/>
  <c r="G59" i="3"/>
  <c r="H59" i="3"/>
  <c r="G61" i="3"/>
  <c r="H61" i="3"/>
  <c r="G63" i="3"/>
  <c r="H63" i="3"/>
  <c r="G65" i="3"/>
  <c r="H65" i="3"/>
  <c r="G67" i="3"/>
  <c r="H67" i="3"/>
  <c r="G69" i="3"/>
  <c r="H69" i="3"/>
  <c r="G71" i="3"/>
  <c r="H71" i="3"/>
  <c r="G73" i="3"/>
  <c r="H73" i="3"/>
  <c r="G75" i="3"/>
  <c r="H75" i="3"/>
  <c r="G77" i="3"/>
  <c r="H77" i="3"/>
  <c r="G79" i="3"/>
  <c r="H79" i="3"/>
  <c r="G81" i="3"/>
  <c r="H81" i="3"/>
  <c r="G83" i="3"/>
  <c r="H83" i="3"/>
  <c r="G85" i="3"/>
  <c r="H85" i="3"/>
  <c r="G87" i="3"/>
  <c r="H87" i="3"/>
  <c r="G89" i="3"/>
  <c r="H89" i="3"/>
  <c r="G91" i="3"/>
  <c r="H91" i="3"/>
  <c r="G93" i="3"/>
  <c r="H93" i="3"/>
  <c r="G95" i="3"/>
  <c r="H95" i="3"/>
  <c r="G97" i="3"/>
  <c r="H97" i="3"/>
  <c r="G99" i="3"/>
  <c r="H99" i="3"/>
  <c r="G101" i="3"/>
  <c r="H101" i="3"/>
  <c r="G5" i="4"/>
  <c r="H5" i="4"/>
  <c r="G7" i="4"/>
  <c r="H7" i="4"/>
  <c r="G9" i="4"/>
  <c r="H9" i="4"/>
  <c r="G11" i="4"/>
  <c r="H11" i="4"/>
  <c r="G13" i="4"/>
  <c r="H13" i="4"/>
  <c r="G15" i="4"/>
  <c r="H15" i="4"/>
  <c r="G17" i="4"/>
  <c r="H17" i="4"/>
  <c r="G19" i="4"/>
  <c r="H19" i="4"/>
  <c r="G21" i="4"/>
  <c r="H21" i="4"/>
  <c r="G23" i="4"/>
  <c r="H23" i="4"/>
  <c r="G25" i="4"/>
  <c r="H25" i="4"/>
  <c r="G27" i="4"/>
  <c r="H27" i="4"/>
  <c r="G29" i="4"/>
  <c r="H29" i="4"/>
  <c r="G31" i="4"/>
  <c r="H31" i="4"/>
  <c r="G33" i="4"/>
  <c r="H33" i="4"/>
  <c r="G35" i="4"/>
  <c r="H35" i="4"/>
  <c r="G37" i="4"/>
  <c r="H37" i="4"/>
  <c r="G39" i="4"/>
  <c r="H39" i="4"/>
  <c r="G41" i="4"/>
  <c r="H41" i="4"/>
  <c r="G43" i="4"/>
  <c r="H43" i="4"/>
  <c r="G45" i="4"/>
  <c r="H45" i="4"/>
  <c r="G47" i="4"/>
  <c r="H47" i="4"/>
  <c r="G49" i="4"/>
  <c r="H49" i="4"/>
  <c r="G51" i="4"/>
  <c r="H51" i="4"/>
  <c r="G53" i="4"/>
  <c r="H53" i="4"/>
  <c r="G55" i="4"/>
  <c r="H55" i="4"/>
  <c r="G57" i="4"/>
  <c r="H57" i="4"/>
  <c r="G59" i="4"/>
  <c r="H59" i="4"/>
  <c r="G61" i="4"/>
  <c r="H61" i="4"/>
  <c r="G63" i="4"/>
  <c r="H63" i="4"/>
  <c r="G65" i="4"/>
  <c r="H65" i="4"/>
  <c r="G67" i="4"/>
  <c r="H67" i="4"/>
  <c r="G69" i="4"/>
  <c r="H69" i="4"/>
  <c r="G71" i="4"/>
  <c r="H71" i="4"/>
  <c r="G73" i="4"/>
  <c r="H73" i="4"/>
  <c r="G75" i="4"/>
  <c r="H75" i="4"/>
  <c r="G77" i="4"/>
  <c r="H77" i="4"/>
  <c r="G79" i="4"/>
  <c r="H79" i="4"/>
  <c r="G81" i="4"/>
  <c r="H81" i="4"/>
  <c r="G83" i="4"/>
  <c r="H83" i="4"/>
  <c r="G85" i="4"/>
  <c r="H85" i="4"/>
  <c r="G87" i="4"/>
  <c r="H87" i="4"/>
  <c r="H3" i="3"/>
  <c r="H3" i="2"/>
  <c r="H3" i="1"/>
  <c r="H3" i="4"/>
  <c r="G3" i="3"/>
  <c r="G3" i="2"/>
  <c r="G3" i="1"/>
  <c r="G3" i="4"/>
  <c r="C31" i="6" l="1"/>
</calcChain>
</file>

<file path=xl/sharedStrings.xml><?xml version="1.0" encoding="utf-8"?>
<sst xmlns="http://schemas.openxmlformats.org/spreadsheetml/2006/main" count="400" uniqueCount="196">
  <si>
    <t>No.</t>
  </si>
  <si>
    <t>Egys.</t>
  </si>
  <si>
    <t>Szöveg</t>
  </si>
  <si>
    <t>m</t>
  </si>
  <si>
    <t>Varratnélküli fekete acélcsőből készült gázvezeték, hegesztett kötésekkel, szakaszos tömörségi próbával. Anyagminőség: MSZ EN 10255:2005 St.37.0 (MSZ 120-2:1982 A 37), szabadon szerelve, gázcsőbilinccsel 3/4"</t>
  </si>
  <si>
    <t>1"</t>
  </si>
  <si>
    <t>db</t>
  </si>
  <si>
    <t>Gömbcsap sárgarézből, kézikarral felszerelve, MOFÉM Flexum típusú kétoldalon belső menettel 1/2"</t>
  </si>
  <si>
    <t>Madas gyártmányú gázmágnesszelep áramkimaradásra záró kivitel EV-1 1˝</t>
  </si>
  <si>
    <t>Levegő áramlás érzékelő  légcsatornába építve WFS-1E_PL</t>
  </si>
  <si>
    <t>Nyomáscsökkentő reduktor PB-re 80cm (tömlővel+bilincs+1/2" tömlővég)</t>
  </si>
  <si>
    <t>Teelszkopós flexibilis gázbekötőcső 1/2˝</t>
  </si>
  <si>
    <t>40×40mm-es zártszelvény mennyezetre és padlóra rögzítve</t>
  </si>
  <si>
    <t>Kézi rozsdamentesítés, a rozsda eltávolításával, Supralux Konvert rozsdaátalakító alapozófestékkel, cső és regisztercső felületén (DN 80-ig), függesztőn és tartóvason, sormosdó állványzaton könnyű rozsdásodás esetén</t>
  </si>
  <si>
    <t>Alapmázolás a felület megtisztításával, portalanításával, cső és regisztercső  felületén  ( DN 80-ig ), függesztő és tartó szerkezeten, állványzaton, Supralux Koralkyd alapozófestékkel vörös</t>
  </si>
  <si>
    <t>Áttörés helyreállítással, 0,10 m2/db méretig felmenő téglafalban 38 cm vastagságig</t>
  </si>
  <si>
    <t>Áttörés  0,10 m2/db méretig tégla válaszfalban</t>
  </si>
  <si>
    <t>óra</t>
  </si>
  <si>
    <t>Gázszerelési munkák próbái, gázvezetéki rendszer szilárdsági nyomáspróbája</t>
  </si>
  <si>
    <t>gázvezetéki rendszer hatósági szilárdsági nyomáspróbája</t>
  </si>
  <si>
    <t>gázvezetéki rendszer hatósági tömörségi nyomáspróbája</t>
  </si>
  <si>
    <t>Gázszerelési munkák átadás-átvételi eljárásával kapcsolatos költségek, átadási dokumentáció készítése</t>
  </si>
  <si>
    <t>átadási eljárás lefolytatása</t>
  </si>
  <si>
    <t>kezelési utasítás készítése</t>
  </si>
  <si>
    <t>kezelésre vonatkozó kioktatás</t>
  </si>
  <si>
    <t>m2</t>
  </si>
  <si>
    <t>Négyszög keresztmetszetű, horganyzott acélból készült légcsatorna hálózat  MEZ kerettel Légcsatorna elemek méretei MSZ EN 1505 szabvány szerint Nyomásosztály DIN 24190:1998-12 szerint Standard gyártási hossz 1500 mm, 1000 mm, 500 mm. Maximális gyártási hossz 1500 mm! A légcsatorna hálózat az MSZ EN 1507 szerinti "B" légtömörségi osztályú! Kód megadása Lindab vaklap szerint! Függesztés Lindab függesztési segédlete alapján! tartószerkezettel, segédanyagokkal kompletten szögletes egyenes csővezeték</t>
  </si>
  <si>
    <t>szögletes idom</t>
  </si>
  <si>
    <t>Kör keresztmetszetű spirálkorcolt merev lemezcső, horganyzott acélszalagból, tartószerkezetre szerelve, LINDAB gyártmányú, Safe SR típusú merevítés nélkül NA  100  lv. 0,50 mm</t>
  </si>
  <si>
    <t>NA  125  lv. 0,50 mm</t>
  </si>
  <si>
    <t>NA  160  lv. 0,50 mm</t>
  </si>
  <si>
    <t>NA  200  lv. 0,50 mm</t>
  </si>
  <si>
    <t>NA  250  lv. 0,50 mm</t>
  </si>
  <si>
    <t>Kör keresztmetszetű hajlékony lemezcső, 0,2 mm vtg. alumíniumlemezből, külön tételben kiírt tartószerkezetre szerelve, LINDAB gyártmányú, Safe SRF-1C típusú NA  100</t>
  </si>
  <si>
    <t>NA  125</t>
  </si>
  <si>
    <t>NA  160</t>
  </si>
  <si>
    <t>Csőkapcsoló idom, horganyzott acéllemezből,  U profilú EPDM gumiperem tömítéssel, a kötést megerősítő lemezcsavarokkal, külön tételben kíírt tartószerkezetre szerelve, LINDAB gyártmányú,  Safe NPU típusú NA  100</t>
  </si>
  <si>
    <t>NA  250</t>
  </si>
  <si>
    <t>Könyökidom, horganyzott acéllemezből, U profilú EPDM gumiperem tömítéssel, a kötést megerősítő lemezcsavarokkal, tartószerkezetre szerelve, LINDAB gyártmányú, 90°-os Safe BU  típusú, préselt NA  100</t>
  </si>
  <si>
    <t>LINDAB gyártmányú, 45°-os Safe BU  típusú, préselt NA  200</t>
  </si>
  <si>
    <t>LINDAB gyártmányú, 30°-os Safe BU  típusú, préselt NA  200</t>
  </si>
  <si>
    <t>Elágazóidom, horganyzott acéllemezből, U profilú EPDM gumiperem tömítéssel, a kötést megerősítő lemezcsavarokkal, tartószerkezetre szerelve, LINDAB gyártmányú, SafeTCPU típusú, rápréselt nyeregidommal, vagy felső résszel egál kivitelben NA  100</t>
  </si>
  <si>
    <t>szűkített kivitelben NA  200/ 100/ 200</t>
  </si>
  <si>
    <t>NA  200/ 125/ 200</t>
  </si>
  <si>
    <t>NA  250/ 160/ 250</t>
  </si>
  <si>
    <t>Elágazóidom, horganyzott acéllemezből, U profilú EPDM gumiperem tömítéssel, a kötést megerősítő lemezcsavarokkal, külön tételben kiírt tartószerkezetre szerelve, LINDAB gyártmányú, Safe TCU  típusú, épített, koncentrikus elágazással bővítő kivitelben NA  200/ 250/ 200</t>
  </si>
  <si>
    <t>Koncentrikus szűkítőidom, horganyzott acéllemezből, U profilú EPDM gumiperem tömítéssel, a kötést megerősítő lemezcsavarokkal, tartószerkezetre szerelve, LINDAB gyártmányú, préselt, 45°-os szögben kivitelezett, rövid SafeRCU  típusú NA  125/ 100</t>
  </si>
  <si>
    <t>NA  200/ 100</t>
  </si>
  <si>
    <t>NA  250/ 200</t>
  </si>
  <si>
    <t>Safe RCFU típusú, egyik végén idomkapcsolós NA  125/ 100</t>
  </si>
  <si>
    <t>NA  200/ 160</t>
  </si>
  <si>
    <t>Beömlő nyílás szögletes légcsatornára horganyzott acéllemezből, U profilú EPDM gumiperem tömítéssel, a kötést megerősítő lemezcsavarokkal, LINDAB gyártmányú ILU-250</t>
  </si>
  <si>
    <t>Beállítószelep, horganyzott acéllemezből, erős merevítőkkel, megerősített szeleplappal ellátva, kézi beállításhoz, U profilú EPDM gumiperem tömítéssel, (de a beszabályozás külön tételben történő elszámolásával), felszerelve, LINDAB gyártmányú, Damper DIRU típusú NA  200</t>
  </si>
  <si>
    <t>Elszívó légszelep csatlakozóval LINDAB gyártmányú, KU-100</t>
  </si>
  <si>
    <t>KU-125</t>
  </si>
  <si>
    <t>Befúvóvó légszelep csatlakozóval LINDAB gyártmányú, KI-160</t>
  </si>
  <si>
    <t>LHR négyszög keresztmetszetű lamellás szellőző sapka friss levegő  beszívására és elhasznált levegő kifúvására LINDAB gyártmányú LHR-500×500</t>
  </si>
  <si>
    <t>Lidab gyártmányú résbefúvó, csatlakozó dobozzal MTL-19-1-1000</t>
  </si>
  <si>
    <t>Lindab gyártmányú könyök hangcsillapító BDLD 500 500 30 06 150 150</t>
  </si>
  <si>
    <t>Lindab gyártmányú egyenes hangcsillapító DLD 500 500 1500 10 14</t>
  </si>
  <si>
    <t>Csatlakozódoboz felső csatlakozású anemosztátokhoz lineáris kúpos  szabályozóval  Kúpos szabályozóval (0-100 % működési tartomány), és mérőcsonkkal,  leolvasható k-értékek, előbeállítható beszabályozás előtt,  alacsony sajátzajkeltés nagy fojtás esetén is,  akusztikai szigeteléssel,  szabályozó a légcsatorna tisztíthatósága (MSZ EN 12097) érdekében  kiemelhető. Anyag: Horganyzott acél Akusztikai szigetelés: Airfelt TK Gyártó: LINDAB Típus: MBB- kompletten szállítva és szerelve MBB-200-250-S</t>
  </si>
  <si>
    <t>Perforált kör alakú anemosztát, elszíváshoz MBB típusú csatlakozódobozzal összeépíthető, frontlap mágneses rögzítéssel. Anyag: Horganyzott acél Standard felületkezelés: Porszórt Standard szín: RAL 9010 Gloss 30 Gyártó: LINDAB Típus: PC6- kompletten szállítva és szerelve PC6-250</t>
  </si>
  <si>
    <t>Lindab gyártmányú szögletes szabályozó zsalu LKSR-350-500-350</t>
  </si>
  <si>
    <t>Konyhatechnológia által biztosított elszívóernyők elhelyezése, tartószerkezettel,  légcsatornahálózat légoldali csatlakozásának kiépítésével.</t>
  </si>
  <si>
    <t>klt</t>
  </si>
  <si>
    <t>Konyhai légkezelő berendezés: VTS gyártmányú légkezelő - közvetítőközeges hővisszanyerővel - elektromos előfűtéssel - DX hűtő fűtési opcióval - automatikával - 1db MSAN6-XMi 224T kültéri egységgel - 1db AHUKZ-01D AHU kittel - 2db AHUKZ-01D AHU kittel Ahu_3480/3850 m3/h beüzemeléssel, kábelezéssel VTS VVS040-R-FFGV</t>
  </si>
  <si>
    <t>Csővezetékek, készülékek és berendezési tárgyak hőszigetelése szigetelőlemezzel, ragasztással történő rögzítéssel, ARMACELL típusú, anyaga: szintetikus gumi 19 mm  vastag</t>
  </si>
  <si>
    <t>Kapcsolódó szerelőkőműves munkák</t>
  </si>
  <si>
    <t>Légcsatorna hálózat és tartozékainak üzempróbái és beszabályozása, vezetékrendszer tömörségi vizsgálata</t>
  </si>
  <si>
    <t>szabályzó szerkezetek beszabályozása</t>
  </si>
  <si>
    <t>légkezelő központok (klímák) üzempróbái és beszabályozása</t>
  </si>
  <si>
    <t>a teljes légtechnikai rendszer beszabályozása és próbaüzeme</t>
  </si>
  <si>
    <t>Légtechnikai szerelési munkák átadás-átvételi eljárásával kapcsolatos költségek, átadási dokumentáció készítés</t>
  </si>
  <si>
    <t>kezelési utasítás készítés</t>
  </si>
  <si>
    <t>kezeléssel kapcsolatos kioktatás</t>
  </si>
  <si>
    <t>Felirati jelzőtábla, csavarozással felszerelve, fehér alapon fekete betűkkel és kerettel 2 sor írással 8 x  5 cm</t>
  </si>
  <si>
    <t>mosogató leszerelése.</t>
  </si>
  <si>
    <t>Zsírleválasztó beépített iszapfogóval, épület mellé, földárokba szerelve,  DELFIN ST-O 1,5/20</t>
  </si>
  <si>
    <t>m3</t>
  </si>
  <si>
    <t>Munkaárok földkiemelése közmű nélküli területen. Gépi erővel, kiegészítő kézi munkával, bármely konzisztenciájú I-IV. osztályú talajban, A kitermelt föld depóniába vagy járműre rakásával dúcolás nélkül 3,0 m2 szelvényig</t>
  </si>
  <si>
    <t>Földvisszatöltés munkagödörbe, vagy munkaárokba, tömörítéssel réteges elterítéssel, I-IV osztályú talajban gépi erővel, az anyag súlypontja 10,0 m-en belül, építményt (épületalap, műtárgy, vezeték) környező 50 cm-en túli szelvényrészben</t>
  </si>
  <si>
    <t>Homokágyazatképzés csatornafektetés köré</t>
  </si>
  <si>
    <t>Csatlakozás meglévő vízvezetéki rendszerre</t>
  </si>
  <si>
    <t>Csatlakozás meglévő szennyvízcsatornára épületen kívül</t>
  </si>
  <si>
    <t>Tisztító idom beépítése NA 100</t>
  </si>
  <si>
    <t>NA 125</t>
  </si>
  <si>
    <t>Tokos lefolyóvezeték műanyagból, gumigyűrűs kötésekkel, szakaszos tömörségi próbával, épületen kívül földárokba szerelve, de földmunka nélkül, csőidomok árával. Anyaga: PVC-KG, PIPELIFE típusú átm. 110 x 3,00 mm</t>
  </si>
  <si>
    <t>átm. 125 x 3,00 mm</t>
  </si>
  <si>
    <t>Vastagfalú lefolyó és szennyvízelvezető cső műanyagból, feltöltésben, falhoronyban szerelve szakaszos tömörségi próbával, csőkötések, csőidomok árával. Csővezeték anyaga: polietilén GEBERIT-PE típus feltöltésben/aljzatban szerelve átm.  50 x 3,0 mm</t>
  </si>
  <si>
    <t>átm.  63 x 3,0 mm</t>
  </si>
  <si>
    <t>átm.  75 x 3,0 mm</t>
  </si>
  <si>
    <t>átm. 110 x 4,3 mm</t>
  </si>
  <si>
    <t>Tokos lefolyóvezeték műanyagból, gumigyűrűs kötésekkel, szakaszos tömörségi próbával, falhoronyba szerelve, csőidomokkal és csőtartókkal együtt. Anyaga: Polipropilén átm. 32 x 1,8 mm</t>
  </si>
  <si>
    <t>átm. 40 x 1,8 mm</t>
  </si>
  <si>
    <t>Alumíniumbetétes,oxigéndiffúziómentes  műanyag csővezeték, hideg-, melegvíz nyomóvezetéki, valamint központifűtési célokra, a csővégek préskötéses kapcsolásával, szakaszos nyomáspróbával, szabadon szerelve, csőidomokkal és tartóbilincsekkel. Anyaga: polietilén, UPONOR UniPipe típusú tekercsben szállíva, PPSU idomokkal előre szigetelt kivitelben 6 mm  falvastagságú csőhéjjal S6 átm. 16 x 2,00 mm</t>
  </si>
  <si>
    <t>átm. 20 x 2,25 mm</t>
  </si>
  <si>
    <t>átm. 25 x 2,50 mm</t>
  </si>
  <si>
    <t>Padlólefolyó DN50/75/110 függőleges csatlakozóval, szigetelő karimával, "Primus" vízbűzzárral,  123x123 mm műanyag rácstartóval, 115x115 mm nemesacél ráccsal, a csempézés idejére  merevítő védőfedéllel HL310NPr</t>
  </si>
  <si>
    <t>Szigetelő készlet kent szigetelésekhez, illetve 2 komponensű műgyanta padlókhoz, szövetkasírozott  fóliával, nemesacél leszorító tárcsával, tömítőgyűrűvel és csavarokkal HL83.M</t>
  </si>
  <si>
    <t>Falba süllyeszthető Kondenzátum szifon fűtő-, hűtő- és légtechnikai  berendezések kondenzátum elvezetésére. (ÖNORM H6020:2015). Változtatható beépítési mélység (min 60mm), bemenet O20-32mm (belső  átmérő min. 18mm) csővel, kiszáradás esetén bűzzáró, kivehető szifonkazetta. HL138</t>
  </si>
  <si>
    <t>Kondenzvíz gyűjtő szifon DN40 kimenettel, 5/4", ill. d 12 - 18 mm függőleges,  vagy vízszintes bemenettel, 60 mm vízbűzzárral és kiegészítő mechanikus  bűzzárral, tisztító kazettával. Klímagépek és kazánok kondenzvizének  elvezetésére alkalmas. HL136N</t>
  </si>
  <si>
    <t>klt.</t>
  </si>
  <si>
    <t>-ACO AG142 egyrészes DN75 vízszintes kivezetésű padlóösszefolyó csempeperemmel, bűzzárral (414746), - 168x168 hálós ráccsal (408090),  -szennyfogó kosárral (416902) Padlóösszefolyó a meglévő helyiségekbe</t>
  </si>
  <si>
    <t>ACO HygieneFirst csempeperemes rácsos folyóka -300×1000 mm (416712) -csúszásmentes hálós ráccsal (416866) -1 db szintező gallérral (408209) -ACO AG 157 DN110 függőleges kivezetésű ragasztó szigetelő galléros  padlóösszefolyó alsó résszel (408063) -szennyfogó kosárral (416908) -higiénikus bűzzárral (416910) RM. acél padlóvályú</t>
  </si>
  <si>
    <t>Gömbcsap sárgarézből, kézikarral felszerelve, kétoldalon belső menettel 1/2"</t>
  </si>
  <si>
    <t>3/4"</t>
  </si>
  <si>
    <t>Ónozott rézötvözetből készült összeépíthető vízellátási osztó-gyűjtő beépített körelzárási lehetőséggel,  1"-os k-b csatlakozásokkal, egyik oldal ledugózásával 1/2" külsőmenetes csonkokkal tartószerkezettel 4 körös Uponor UNI-C SH 1˝km/bm 4X1/2˝km</t>
  </si>
  <si>
    <t>Nikkelezett, rézötvözetből készült csatlakozó rézötvözet belsővel.  Uni-C csatlakozó csavarzat 16-1/2˝ bm</t>
  </si>
  <si>
    <t>Uni-C csatlakozó csavarzat 20-1/2˝ bm</t>
  </si>
  <si>
    <t>Beszabályozószelep belső menettel ívóvizes rendszerek hidraulikai  beszabályozásához felszerelve Herz Strömax-RW DN15</t>
  </si>
  <si>
    <t>Termosztatikus fojtószelep HMV cirkulációhoz, szivattyús üzemre, arányos segédenergia nélküli szabályozó. Sárgaréz ferdeülékű kivitel, a szelepház és a vízzel érintkező részek speciális cinkkiválás-mentes rézöntvényből készültek. kétoldalon belső menettel felszerelve Herz 4011 DN15</t>
  </si>
  <si>
    <t>Rozsdamentes falikút felszerelése 2 db Uponor Smart-Aqua  16-1/2" falikoronggal (további szerelési anyagok konyhatecnológiai kiírásban) Franke WB440C típusú</t>
  </si>
  <si>
    <t>Rm. acél mosogató felszerelése (mosogató konyhatechnológiai kiírásban) Kludi Logo Neo fali mosogató csapteleppel (csz.: 379240575) 2 db Uponor Smart-Aqua  16-1/2" falikoronggal (további szerelési anyagok konyhatecnológiai kiírásban)</t>
  </si>
  <si>
    <t>Rm. acél mosogató felszerelése (mosogató konyhatechnológiai kiírásban) Kludi logo Neo egykaros mosogatócsappal  (csz.: 379130575) 2 db Uponor Smart-Aqua  16-1/2" falikoronggal 2 db 1/2"-3/8" SCHELL Comfort sarokszeleppel (további szerelési anyagok konyhatecnológiai kiírásban)</t>
  </si>
  <si>
    <t>Szaniterkerámia kézmosó berendezés Kludi Pure &amp; Easy mosdócsappal (csz.: 37280565) 2 db Uponor Smart-Aqua  16-1/2" falikoronggal 2 db 1/2"-3/8" SCHELL Comfort sarokszeleppel bűzzárral, leeresztő szeleppel felszerelve</t>
  </si>
  <si>
    <t>Rm. acél kézmosó felszerelése (kézmosó a konyhatechnológiai kiírásban) Kludi Pure &amp; Easy mosdócsappal (csz.: 37280565) 2 db Uponor Smart-Aqua  16-1/2" falikoronggal 2 db 1/2"-3/8" SCHELL Comfort sarokszeleppel (további szerelési anyagok konyhatecnológiai kiírásban)</t>
  </si>
  <si>
    <t>Rm. acél kombinált kézmosó-kiöntő keverőcsapteleppel belszerelése (kézmosó-kiöntő a  konyhatechnológiai kiírásban) 2 db Uponor Smart-Aqua  16-1/2" falikoronggal 2 db 1/2"-3/8" SCHELL Comfort sarokszeleppel (további szerelési anyagok konyhatecnológiai kiírásban)</t>
  </si>
  <si>
    <t>hidegvizes kiállás készítése dagasztógép számára konyhatechnológiai terv  szerint 1 db 1/2" golyóscsappal,</t>
  </si>
  <si>
    <t>hidegvizes kiállás készítése magaskifolyású vízoszlop számára  konyhatechnológiai terv szerint vízoszlop felszerelése 1/2"-1/2" SCHELL Comfort sarokszeleppel  (további szerelési anyagok konyhatecnológiai kiírásban)</t>
  </si>
  <si>
    <t>hidegvizes kiállás készítése kombi sütő-pároló számára  konyhatechnológiai terv szerint 1 db 1/2" golyóscsappal,</t>
  </si>
  <si>
    <t>hideg-melegvizes kiállás készítése mosogatógép számára  konyhatechnológiai terv szerint 1 db 3/4" golyóscsappal</t>
  </si>
  <si>
    <t>hidegvizes kiállás készítése kézizuhanyos mosó számára  konyhatechnológiai terv szerint kézizuhanyos mosó felszerelése 2 db Uponor Smart-Aqua  20-1/2" falikoronggal</t>
  </si>
  <si>
    <t>hidegvizes kiállás készítése kávéfőzőgép számára konyhatechnológiai terv  szerint 1 db 1/2" golyóscsappal,</t>
  </si>
  <si>
    <t>Víz,- csatornaszerelési munkák próbái, vízvezetéki lefolyórendszer tömörségi próbája</t>
  </si>
  <si>
    <t>vízvezetéki nyomórendszer nyomáspróbája</t>
  </si>
  <si>
    <t>Víz,- csatornaszerelési munkák átadás-átvételi eljárásával kapcsolatos költségek átadási dokumentáció készítés megvalósulási terv készítése</t>
  </si>
  <si>
    <t>ANTSZ vízmintavétel</t>
  </si>
  <si>
    <t>Fűtési rendszer leürítése a munkálatok megkezdése előtt, majd a munkák befejezése után a rendszer vízzel való feltöltése és légtelenítése, 1 szintes épület</t>
  </si>
  <si>
    <t>Fűtőtest leszerelése, acéllemez tagos radiátor 2 soros 2000 mm hosszúságig</t>
  </si>
  <si>
    <t>Meglévő acéllemez lapradiátor leszerelése, majd áthelyezése</t>
  </si>
  <si>
    <t>Meglévő fűtési vezetékpár feltárása és rákötés meglévő rendszerre</t>
  </si>
  <si>
    <t>Vékonyfalú installációs vörösrézcső, hideg-, melegvíz nyomóvezetéki, központifűtési célokra, kapilláris forrasztásos kötésekkel, szakaszos nyomáspróbával, szabadon szerelve, csőidomokkal és csőbilincsekkel együtt, SUPERSAN jelű félkemény kivitelben (F25) átm. 22 x 1,0 mm</t>
  </si>
  <si>
    <t>Épületgépészeti csővezeték hőszigetelése, előhasított vagy felhasítható csőhéjjal, csővégek és egyéb illesztési helyek ragasztásával és/vagy öntapadó PVC szalaggal történő lezárásával, TUBOLIT-DG jelű, anyaga: polietilén 13 mm vastag 22 mm átm. csővezetékre</t>
  </si>
  <si>
    <t>Alumíniumbetétes,oxigéndiffúziómentes  műanyag csővezeték, központifűtési célokra, a csővégek préskötéses kapcsolásával, szakaszos nyomáspróbával, aljzatba szerelve, csőidomokkal és tartóbilincsekkel. Anyaga: polipropilén, UPONOR UNIPIPE típusú tekercsben szállíva, PPSU idomokkal, előszigetelt kivitelben 6 mm vastagságú  szigeteléssel átm. 16 x 2,00 mm S6</t>
  </si>
  <si>
    <t>Kívülről horganyzott ötvözetlen acélcső  préskötéses oldhatatlan kötésekkel, szakaszos nyomáspróbával, szabadon szerelve, csőidomokkal és tartószerkezettel, Geberit Mapress C átm. 15,0 x 1,2 mm</t>
  </si>
  <si>
    <t>átm. 35,0 x 1,5 mm</t>
  </si>
  <si>
    <t>Osztó-gyűjtő radiátoros fűtési célokra, 7 körös, 3/4"-16x2,0 eurokonuszos csatlakozókkal ürítővel, légtelenítővel, felszerelve</t>
  </si>
  <si>
    <t>Uponor Vario falba építhető osztószekrény horg. acélból beépített rögzítő  sínnel. Fehér porszórással 700x730 mm, cikksz.:1093474</t>
  </si>
  <si>
    <t>Acéllemez beépített szelepes lapradiátor, a szerelési helyre széthordva, kézi légtelenítővel, dugókkal  összeállítva, konzolos tartókkal felszerelve és bekötve, festés miatti le- és visszaszereléssel, VOGEL &amp; NOOT Vonova 21 KV-S típusú,  kétsoros, egy sor konvektorlemezes kivitelben 600 mm építési magassággal 400 mm hosszúsággal</t>
  </si>
  <si>
    <t>800 mm hosszúsággal</t>
  </si>
  <si>
    <t>VOGEL &amp; NOOT Vonova 22 KV típusú,  kétsoros, két sor konvektorlemezes kivitelben 600 mm építési magassággal 520 mm hosszúsággal</t>
  </si>
  <si>
    <t>600 mm hosszúsággal</t>
  </si>
  <si>
    <t>920 mm hosszúsággal</t>
  </si>
  <si>
    <t>Danfoss RLV-KS DN 15 fal felőli csatlakozással</t>
  </si>
  <si>
    <t>Előremenő radiátorszelep előbeállítási lehetőséggel sarok kivitelben, felszerelve Danfoss RA-N DN15 sarok</t>
  </si>
  <si>
    <t>Visszatérő csavarzat radiátorbekötéshez, elzárási lehetőséggel sarok kivitelben, felszerelve Danfoss RLV DN15 sarok</t>
  </si>
  <si>
    <t>Szorítógyűrűs csatlakozó Alupex csővezetékekhez, G 1/2"km. 16x2, Nikkelezett Alupex csőcsatlakozó 16 x 2 mm 013G4176</t>
  </si>
  <si>
    <t>Beépített érzékelős termosztatikus radiátor szelepfej Fagyvédelemmel, beállított hőmérséklet korlátozással vagy zárolással felszerelve Danfoss RA 2000</t>
  </si>
  <si>
    <t>Golyós ürítőcsap sárgarézből, felszerelve, 1/2"</t>
  </si>
  <si>
    <t>Gömbcsap sárgarézből, kézikarral felszerelve, kétoldalon belső menettel 3/4"</t>
  </si>
  <si>
    <t>1 1/4"</t>
  </si>
  <si>
    <t>Strangszabályozószelep, mindkét végén belső menettel, felszerelve, TOUR &amp; ANDERSSON "STAD" típusú, - PN 20 DN20</t>
  </si>
  <si>
    <t>DN32</t>
  </si>
  <si>
    <t>Háromjáratú szabályozó szelep  Motoros szelepmozgatóval felszerelve DN15 kvs=1,6</t>
  </si>
  <si>
    <t>Légtelenítő szelep sárgarézből, felszerelve, Flexvent típusú 1/2"                      27740 sz.</t>
  </si>
  <si>
    <t>Védőszerelvényes ipari hőmérő, eloxált fémtokkal, felszerelve. 0-160°C mérési határok között,</t>
  </si>
  <si>
    <t>körszámlapos manométer 1/4"-os alsó csatlakozással, felszerelve, 0- 6 bar mérési határok között DN 63</t>
  </si>
  <si>
    <t>Gumimembrános zárt tágulási tartály, gyári tatozékokkal, felszerelve. Reflex C8 típusú  8 literes</t>
  </si>
  <si>
    <t>Biztonsági szelep sárgarézből, felszerelve, 3 bar lefúvatási nyomással 1/2"-1/2˝  3,0 bar</t>
  </si>
  <si>
    <t>Nagynyomású centrifugálszivattyú Nagyhatásfokú, normál szívású, vízszintes kivitelű nagynyomású centrifugálszivattyú, az IEC 60034- 30-2 szerinti IE5 energiahatékonysági osztályú, elektronikusan szabályzott EC motorral felszerelve. Wilo Medana CH3-LE.204-2/V/3/10T 4250133</t>
  </si>
  <si>
    <t>Split klíma berendezés az alábbi elemekből: -Daikin RXM20R mono split kültéri egység -Daikin FTXM20R oldalfali beltéri egység</t>
  </si>
  <si>
    <t>átm. 6,35/9,5 klímatechnikai lágy rézcső pár  kábelcsatornában/hőszigetelésben szerelve</t>
  </si>
  <si>
    <t>klímatechnikai rézcső szigetelése Armaflex AF típusú zártcellás szintetikus  kaucsuk anyagú csőhéjjal csővégek és egyéb illesztési helyek ragasztásával 8 mm külső átmérőjű csőre, 10 mm vastag AF-2-008</t>
  </si>
  <si>
    <t>12 mm külső átmérőjű csőre, 13 mm vastag AF-3-012</t>
  </si>
  <si>
    <t>Légkezelő berendezés direkt elpárologtatós VRF rendszerének kalorikus  szerelése</t>
  </si>
  <si>
    <t>Fűtésszerelési munkák próbái, próbafűtés, rendszer beszabályozása</t>
  </si>
  <si>
    <t>Fűtésszerelési munkák átadás-átvételi eljárásával kapcsolatos költségek, megvalósulási terv készítése átadási dokumentáció készítés</t>
  </si>
  <si>
    <t>Me.</t>
  </si>
  <si>
    <t>Anyag</t>
  </si>
  <si>
    <t>Díj</t>
  </si>
  <si>
    <t>Ö.anyag</t>
  </si>
  <si>
    <t>Ö.díj</t>
  </si>
  <si>
    <t>Összesen:</t>
  </si>
  <si>
    <t>Aláírás</t>
  </si>
  <si>
    <t xml:space="preserve"> A munka ára</t>
  </si>
  <si>
    <t>Áfa</t>
  </si>
  <si>
    <t>ÁFA vetítési alap</t>
  </si>
  <si>
    <t>Közvetlen költség összesen</t>
  </si>
  <si>
    <t>3. Szellőzés szerelés</t>
  </si>
  <si>
    <t>2. Vízellátás, csatornázás szerelés</t>
  </si>
  <si>
    <t>Díjköltség</t>
  </si>
  <si>
    <t>Anyagköltség</t>
  </si>
  <si>
    <t>Megnevezés</t>
  </si>
  <si>
    <t xml:space="preserve">                                                                              </t>
  </si>
  <si>
    <t xml:space="preserve">                      </t>
  </si>
  <si>
    <t xml:space="preserve">                                       </t>
  </si>
  <si>
    <t xml:space="preserve"> Készítette:</t>
  </si>
  <si>
    <t xml:space="preserve"> Kelt:     </t>
  </si>
  <si>
    <t>Épületgépészeti költségvetési kiírás-Összesítő</t>
  </si>
  <si>
    <t>Vadászház épület átalakítása</t>
  </si>
  <si>
    <t>Bakonyerdő Zrt.</t>
  </si>
  <si>
    <t>Megrendelő:</t>
  </si>
  <si>
    <t>Építés helye:</t>
  </si>
  <si>
    <t>8564 Ugod, Huszárokelőpuszta hrsz.:0147/5</t>
  </si>
  <si>
    <t>1, Fűtés szerelés</t>
  </si>
  <si>
    <t>4. PB palackos gázellátás szerelés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</si>
</sst>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F_t_-;\-* #,##0.00\ _F_t_-;_-* &quot;-&quot;??\ _F_t_-;_-@_-"/>
    <numFmt numFmtId="165" formatCode="0\ &quot;Ft&quot;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6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4" fillId="0" borderId="2" xfId="0" applyFont="1" applyBorder="1" applyAlignment="1">
      <alignment horizontal="center" vertical="top"/>
    </xf>
    <xf numFmtId="0" fontId="4" fillId="0" borderId="0" xfId="0" applyFont="1" applyAlignment="1">
      <alignment vertical="top"/>
    </xf>
    <xf numFmtId="165" fontId="5" fillId="0" borderId="0" xfId="1" applyNumberFormat="1" applyFont="1" applyBorder="1" applyAlignment="1">
      <alignment horizontal="center" vertical="top"/>
    </xf>
    <xf numFmtId="165" fontId="4" fillId="0" borderId="3" xfId="1" applyNumberFormat="1" applyFont="1" applyBorder="1" applyAlignment="1">
      <alignment horizontal="center" vertical="top"/>
    </xf>
    <xf numFmtId="10" fontId="4" fillId="0" borderId="3" xfId="0" applyNumberFormat="1" applyFont="1" applyBorder="1" applyAlignment="1">
      <alignment vertical="top"/>
    </xf>
    <xf numFmtId="0" fontId="4" fillId="0" borderId="3" xfId="0" applyFont="1" applyBorder="1" applyAlignment="1">
      <alignment vertical="top"/>
    </xf>
    <xf numFmtId="165" fontId="4" fillId="0" borderId="0" xfId="1" applyNumberFormat="1" applyFont="1" applyBorder="1" applyAlignment="1">
      <alignment horizontal="center" vertical="top"/>
    </xf>
    <xf numFmtId="165" fontId="4" fillId="0" borderId="0" xfId="1" applyNumberFormat="1" applyFont="1" applyBorder="1" applyAlignment="1">
      <alignment vertical="top"/>
    </xf>
    <xf numFmtId="165" fontId="4" fillId="0" borderId="1" xfId="1" applyNumberFormat="1" applyFont="1" applyBorder="1" applyAlignment="1">
      <alignment vertical="top"/>
    </xf>
    <xf numFmtId="0" fontId="4" fillId="0" borderId="1" xfId="0" applyFont="1" applyBorder="1" applyAlignment="1">
      <alignment vertical="top"/>
    </xf>
    <xf numFmtId="165" fontId="4" fillId="0" borderId="0" xfId="1" applyNumberFormat="1" applyFont="1" applyBorder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0" fillId="0" borderId="0" xfId="0" applyAlignment="1">
      <alignment horizontal="left"/>
    </xf>
    <xf numFmtId="0" fontId="0" fillId="0" borderId="0" xfId="0" applyAlignment="1">
      <alignment vertical="top"/>
    </xf>
    <xf numFmtId="0" fontId="4" fillId="0" borderId="0" xfId="0" applyFont="1" applyAlignment="1">
      <alignment vertical="top"/>
    </xf>
    <xf numFmtId="0" fontId="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5" fillId="0" borderId="0" xfId="0" applyFont="1" applyAlignment="1">
      <alignment vertical="top"/>
    </xf>
  </cellXfs>
  <cellStyles count="2">
    <cellStyle name="Ezres 2" xfId="1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tabSelected="1" view="pageBreakPreview" zoomScaleNormal="100" zoomScaleSheetLayoutView="100" workbookViewId="0">
      <selection activeCell="B23" sqref="B23"/>
    </sheetView>
  </sheetViews>
  <sheetFormatPr defaultRowHeight="15" x14ac:dyDescent="0.25"/>
  <cols>
    <col min="1" max="1" width="12.28515625" customWidth="1"/>
    <col min="2" max="2" width="37.85546875" customWidth="1"/>
    <col min="3" max="3" width="13.140625" customWidth="1"/>
    <col min="4" max="4" width="11.5703125" customWidth="1"/>
    <col min="5" max="5" width="10.28515625" customWidth="1"/>
  </cols>
  <sheetData>
    <row r="1" spans="1:5" ht="15.75" customHeight="1" x14ac:dyDescent="0.25">
      <c r="A1" s="25"/>
      <c r="B1" s="25"/>
      <c r="C1" s="25"/>
      <c r="D1" s="25"/>
      <c r="E1" s="25"/>
    </row>
    <row r="2" spans="1:5" ht="15.75" customHeight="1" x14ac:dyDescent="0.25">
      <c r="A2" s="25"/>
      <c r="B2" s="25"/>
      <c r="C2" s="25"/>
      <c r="D2" s="25"/>
      <c r="E2" s="25"/>
    </row>
    <row r="3" spans="1:5" ht="15.75" customHeight="1" x14ac:dyDescent="0.25">
      <c r="A3" s="25"/>
      <c r="B3" s="25"/>
      <c r="C3" s="25"/>
      <c r="D3" s="25"/>
      <c r="E3" s="25"/>
    </row>
    <row r="4" spans="1:5" ht="18.75" x14ac:dyDescent="0.25">
      <c r="A4" s="24" t="s">
        <v>190</v>
      </c>
      <c r="B4" s="24"/>
      <c r="C4" s="24"/>
      <c r="D4" s="24"/>
      <c r="E4" s="24"/>
    </row>
    <row r="5" spans="1:5" ht="18.75" x14ac:dyDescent="0.25">
      <c r="A5" s="24" t="s">
        <v>189</v>
      </c>
      <c r="B5" s="24"/>
      <c r="C5" s="24"/>
      <c r="D5" s="24"/>
      <c r="E5" s="24"/>
    </row>
    <row r="6" spans="1:5" ht="15.75" customHeight="1" x14ac:dyDescent="0.25">
      <c r="A6" s="23" t="s">
        <v>188</v>
      </c>
      <c r="B6" s="23"/>
      <c r="C6" s="23"/>
      <c r="D6" s="23"/>
      <c r="E6" s="23"/>
    </row>
    <row r="7" spans="1:5" ht="15.75" x14ac:dyDescent="0.25">
      <c r="A7" s="22"/>
      <c r="B7" s="21"/>
      <c r="C7" s="21"/>
      <c r="D7" s="21"/>
    </row>
    <row r="9" spans="1:5" ht="15.75" x14ac:dyDescent="0.25">
      <c r="A9" s="7" t="s">
        <v>191</v>
      </c>
      <c r="B9" s="20" t="s">
        <v>190</v>
      </c>
      <c r="C9" s="20"/>
    </row>
    <row r="10" spans="1:5" ht="15.75" x14ac:dyDescent="0.25">
      <c r="A10" s="7" t="s">
        <v>192</v>
      </c>
      <c r="B10" s="20" t="s">
        <v>193</v>
      </c>
      <c r="C10" s="20"/>
      <c r="D10" s="20"/>
      <c r="E10" s="20"/>
    </row>
    <row r="12" spans="1:5" ht="15.75" x14ac:dyDescent="0.25">
      <c r="A12" s="7" t="s">
        <v>185</v>
      </c>
    </row>
    <row r="13" spans="1:5" ht="15.75" x14ac:dyDescent="0.25">
      <c r="A13" s="7" t="s">
        <v>185</v>
      </c>
    </row>
    <row r="14" spans="1:5" ht="15.75" x14ac:dyDescent="0.25">
      <c r="A14" s="7" t="s">
        <v>185</v>
      </c>
      <c r="C14" s="7"/>
    </row>
    <row r="15" spans="1:5" ht="15.75" x14ac:dyDescent="0.25">
      <c r="A15" s="7"/>
    </row>
    <row r="16" spans="1:5" ht="15.75" x14ac:dyDescent="0.25">
      <c r="A16" s="7" t="s">
        <v>184</v>
      </c>
    </row>
    <row r="17" spans="1:4" ht="15.75" x14ac:dyDescent="0.25">
      <c r="A17" s="7"/>
    </row>
    <row r="19" spans="1:4" ht="15.75" x14ac:dyDescent="0.25">
      <c r="A19" s="7" t="s">
        <v>183</v>
      </c>
    </row>
    <row r="20" spans="1:4" ht="15.75" x14ac:dyDescent="0.25">
      <c r="A20" s="7"/>
    </row>
    <row r="22" spans="1:4" ht="15.75" x14ac:dyDescent="0.25">
      <c r="A22" s="19"/>
      <c r="B22" s="18"/>
      <c r="C22" s="18"/>
      <c r="D22" s="18"/>
    </row>
    <row r="23" spans="1:4" ht="15.75" x14ac:dyDescent="0.25">
      <c r="A23" s="7" t="s">
        <v>182</v>
      </c>
      <c r="B23" s="7"/>
      <c r="C23" s="17" t="s">
        <v>181</v>
      </c>
      <c r="D23" s="17" t="s">
        <v>180</v>
      </c>
    </row>
    <row r="24" spans="1:4" ht="15.75" x14ac:dyDescent="0.25">
      <c r="A24" s="7" t="s">
        <v>194</v>
      </c>
      <c r="B24" s="7"/>
      <c r="C24" s="16">
        <f>'1, Fűtés szerelés'!G89</f>
        <v>0</v>
      </c>
      <c r="D24" s="16">
        <f>'1, Fűtés szerelés'!H89</f>
        <v>0</v>
      </c>
    </row>
    <row r="25" spans="1:4" ht="15.75" x14ac:dyDescent="0.25">
      <c r="A25" s="7" t="s">
        <v>179</v>
      </c>
      <c r="B25" s="7"/>
      <c r="C25" s="16">
        <f>'2, Vízellátás, csatornázás szer'!G103</f>
        <v>0</v>
      </c>
      <c r="D25" s="16">
        <f>'2, Vízellátás, csatornázás szer'!H103</f>
        <v>0</v>
      </c>
    </row>
    <row r="26" spans="1:4" ht="15.75" x14ac:dyDescent="0.25">
      <c r="A26" s="7" t="s">
        <v>178</v>
      </c>
      <c r="C26" s="16">
        <f>'3, Szellőzés szerelés'!G115</f>
        <v>0</v>
      </c>
      <c r="D26" s="16">
        <f>'3, Szellőzés szerelés'!H115</f>
        <v>0</v>
      </c>
    </row>
    <row r="27" spans="1:4" ht="15.75" x14ac:dyDescent="0.25">
      <c r="A27" s="15" t="s">
        <v>195</v>
      </c>
      <c r="B27" s="15"/>
      <c r="C27" s="14">
        <f>'4, PB palackos gázellátás szere'!G43</f>
        <v>0</v>
      </c>
      <c r="D27" s="14">
        <f>'4, PB palackos gázellátás szere'!H43</f>
        <v>0</v>
      </c>
    </row>
    <row r="28" spans="1:4" ht="15.75" x14ac:dyDescent="0.25">
      <c r="A28" s="7" t="s">
        <v>177</v>
      </c>
      <c r="B28" s="7"/>
      <c r="C28" s="13">
        <f>SUM(C24:C27)</f>
        <v>0</v>
      </c>
      <c r="D28" s="13">
        <f>SUM(D24:D27)</f>
        <v>0</v>
      </c>
    </row>
    <row r="29" spans="1:4" ht="15.75" x14ac:dyDescent="0.25">
      <c r="A29" s="7" t="s">
        <v>176</v>
      </c>
      <c r="C29" s="12">
        <f>C28+D28</f>
        <v>0</v>
      </c>
      <c r="D29" s="12"/>
    </row>
    <row r="30" spans="1:4" ht="16.5" thickBot="1" x14ac:dyDescent="0.3">
      <c r="A30" s="11" t="s">
        <v>175</v>
      </c>
      <c r="B30" s="10">
        <v>0.27</v>
      </c>
      <c r="C30" s="9">
        <f>C29*B30</f>
        <v>0</v>
      </c>
      <c r="D30" s="9"/>
    </row>
    <row r="31" spans="1:4" ht="16.5" thickTop="1" x14ac:dyDescent="0.25">
      <c r="A31" s="7" t="s">
        <v>174</v>
      </c>
      <c r="B31" s="7"/>
      <c r="C31" s="8">
        <f>C29+C30</f>
        <v>0</v>
      </c>
      <c r="D31" s="8"/>
    </row>
    <row r="33" spans="1:4" ht="15.75" x14ac:dyDescent="0.25">
      <c r="A33" s="7"/>
      <c r="B33" s="7"/>
      <c r="C33" s="7"/>
      <c r="D33" s="7"/>
    </row>
    <row r="34" spans="1:4" ht="15.75" x14ac:dyDescent="0.25">
      <c r="B34" s="7"/>
      <c r="C34" s="7"/>
    </row>
    <row r="35" spans="1:4" ht="15.75" x14ac:dyDescent="0.25">
      <c r="A35" s="7" t="s">
        <v>186</v>
      </c>
      <c r="B35" s="7"/>
      <c r="C35" s="7"/>
    </row>
    <row r="36" spans="1:4" ht="15.75" x14ac:dyDescent="0.25">
      <c r="A36" s="7" t="s">
        <v>187</v>
      </c>
      <c r="B36" s="7"/>
      <c r="C36" s="7"/>
    </row>
    <row r="37" spans="1:4" ht="15.75" x14ac:dyDescent="0.25">
      <c r="B37" s="7"/>
      <c r="C37" s="7"/>
    </row>
    <row r="38" spans="1:4" ht="15.75" x14ac:dyDescent="0.25">
      <c r="A38" s="7"/>
      <c r="B38" s="7"/>
      <c r="C38" s="7"/>
    </row>
    <row r="40" spans="1:4" ht="15.75" x14ac:dyDescent="0.25">
      <c r="B40" s="7"/>
    </row>
    <row r="41" spans="1:4" ht="15.75" x14ac:dyDescent="0.25">
      <c r="B41" s="7"/>
      <c r="D41" s="6" t="s">
        <v>173</v>
      </c>
    </row>
  </sheetData>
  <mergeCells count="10">
    <mergeCell ref="C31:D31"/>
    <mergeCell ref="A4:E4"/>
    <mergeCell ref="A5:E5"/>
    <mergeCell ref="A6:E6"/>
    <mergeCell ref="A7:D7"/>
    <mergeCell ref="B9:C9"/>
    <mergeCell ref="A22:D22"/>
    <mergeCell ref="C29:D29"/>
    <mergeCell ref="C30:D30"/>
    <mergeCell ref="B10:E10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9"/>
  <sheetViews>
    <sheetView view="pageBreakPreview" zoomScaleNormal="100" zoomScaleSheetLayoutView="100" workbookViewId="0">
      <pane ySplit="1" topLeftCell="A2" activePane="bottomLeft" state="frozen"/>
      <selection activeCell="B23" sqref="B23"/>
      <selection pane="bottomLeft" activeCell="B23" sqref="B23"/>
    </sheetView>
  </sheetViews>
  <sheetFormatPr defaultRowHeight="15" x14ac:dyDescent="0.25"/>
  <cols>
    <col min="1" max="1" width="4.140625" bestFit="1" customWidth="1"/>
    <col min="2" max="2" width="4.5703125" bestFit="1" customWidth="1"/>
    <col min="3" max="3" width="5.42578125" bestFit="1" customWidth="1"/>
    <col min="4" max="4" width="70.7109375" style="3" customWidth="1"/>
    <col min="5" max="8" width="10.7109375" customWidth="1"/>
  </cols>
  <sheetData>
    <row r="1" spans="1:8" x14ac:dyDescent="0.25">
      <c r="A1" s="1" t="s">
        <v>0</v>
      </c>
      <c r="B1" s="1" t="s">
        <v>167</v>
      </c>
      <c r="C1" s="1" t="s">
        <v>1</v>
      </c>
      <c r="D1" s="2" t="s">
        <v>2</v>
      </c>
      <c r="E1" s="1" t="s">
        <v>168</v>
      </c>
      <c r="F1" s="1" t="s">
        <v>169</v>
      </c>
      <c r="G1" s="1" t="s">
        <v>170</v>
      </c>
      <c r="H1" s="1" t="s">
        <v>171</v>
      </c>
    </row>
    <row r="3" spans="1:8" ht="45" x14ac:dyDescent="0.25">
      <c r="A3">
        <v>1</v>
      </c>
      <c r="B3">
        <v>1</v>
      </c>
      <c r="C3" t="s">
        <v>6</v>
      </c>
      <c r="D3" s="3" t="s">
        <v>127</v>
      </c>
      <c r="G3">
        <f>B3*E3</f>
        <v>0</v>
      </c>
      <c r="H3">
        <f>B3*F3</f>
        <v>0</v>
      </c>
    </row>
    <row r="5" spans="1:8" x14ac:dyDescent="0.25">
      <c r="A5">
        <v>2</v>
      </c>
      <c r="B5">
        <v>1</v>
      </c>
      <c r="C5" t="s">
        <v>6</v>
      </c>
      <c r="D5" s="3" t="s">
        <v>128</v>
      </c>
      <c r="G5">
        <f t="shared" ref="G5:G36" si="0">B5*E5</f>
        <v>0</v>
      </c>
      <c r="H5">
        <f t="shared" ref="H5:H36" si="1">B5*F5</f>
        <v>0</v>
      </c>
    </row>
    <row r="7" spans="1:8" x14ac:dyDescent="0.25">
      <c r="A7">
        <v>3</v>
      </c>
      <c r="B7">
        <v>3</v>
      </c>
      <c r="C7" t="s">
        <v>64</v>
      </c>
      <c r="D7" s="3" t="s">
        <v>129</v>
      </c>
      <c r="G7">
        <f t="shared" ref="G7:G38" si="2">B7*E7</f>
        <v>0</v>
      </c>
      <c r="H7">
        <f t="shared" ref="H7:H38" si="3">B7*F7</f>
        <v>0</v>
      </c>
    </row>
    <row r="9" spans="1:8" x14ac:dyDescent="0.25">
      <c r="A9">
        <v>4</v>
      </c>
      <c r="B9">
        <v>2</v>
      </c>
      <c r="C9" t="s">
        <v>64</v>
      </c>
      <c r="D9" s="3" t="s">
        <v>130</v>
      </c>
      <c r="G9">
        <f t="shared" ref="G9:G40" si="4">B9*E9</f>
        <v>0</v>
      </c>
      <c r="H9">
        <f t="shared" ref="H9:H40" si="5">B9*F9</f>
        <v>0</v>
      </c>
    </row>
    <row r="11" spans="1:8" ht="60" x14ac:dyDescent="0.25">
      <c r="A11">
        <v>5</v>
      </c>
      <c r="B11">
        <v>22</v>
      </c>
      <c r="C11" t="s">
        <v>3</v>
      </c>
      <c r="D11" s="3" t="s">
        <v>131</v>
      </c>
      <c r="G11">
        <f t="shared" ref="G11:G42" si="6">B11*E11</f>
        <v>0</v>
      </c>
      <c r="H11">
        <f t="shared" ref="H11:H42" si="7">B11*F11</f>
        <v>0</v>
      </c>
    </row>
    <row r="13" spans="1:8" ht="60" x14ac:dyDescent="0.25">
      <c r="A13">
        <v>6</v>
      </c>
      <c r="B13">
        <v>22</v>
      </c>
      <c r="C13" t="s">
        <v>3</v>
      </c>
      <c r="D13" s="3" t="s">
        <v>132</v>
      </c>
      <c r="G13">
        <f t="shared" ref="G13:G44" si="8">B13*E13</f>
        <v>0</v>
      </c>
      <c r="H13">
        <f t="shared" ref="H13:H44" si="9">B13*F13</f>
        <v>0</v>
      </c>
    </row>
    <row r="15" spans="1:8" ht="90" x14ac:dyDescent="0.25">
      <c r="A15">
        <v>7</v>
      </c>
      <c r="B15">
        <v>123</v>
      </c>
      <c r="C15" t="s">
        <v>3</v>
      </c>
      <c r="D15" s="3" t="s">
        <v>133</v>
      </c>
      <c r="G15">
        <f t="shared" ref="G15:G46" si="10">B15*E15</f>
        <v>0</v>
      </c>
      <c r="H15">
        <f t="shared" ref="H15:H46" si="11">B15*F15</f>
        <v>0</v>
      </c>
    </row>
    <row r="17" spans="1:8" ht="45" x14ac:dyDescent="0.25">
      <c r="A17">
        <v>8</v>
      </c>
      <c r="B17">
        <v>0.5</v>
      </c>
      <c r="C17" t="s">
        <v>3</v>
      </c>
      <c r="D17" s="3" t="s">
        <v>134</v>
      </c>
      <c r="G17">
        <f t="shared" ref="G17:G48" si="12">B17*E17</f>
        <v>0</v>
      </c>
      <c r="H17">
        <f t="shared" ref="H17:H48" si="13">B17*F17</f>
        <v>0</v>
      </c>
    </row>
    <row r="19" spans="1:8" x14ac:dyDescent="0.25">
      <c r="A19">
        <v>9</v>
      </c>
      <c r="B19">
        <v>6</v>
      </c>
      <c r="C19" t="s">
        <v>3</v>
      </c>
      <c r="D19" s="3" t="s">
        <v>135</v>
      </c>
      <c r="G19">
        <f t="shared" ref="G19:G50" si="14">B19*E19</f>
        <v>0</v>
      </c>
      <c r="H19">
        <f t="shared" ref="H19:H50" si="15">B19*F19</f>
        <v>0</v>
      </c>
    </row>
    <row r="21" spans="1:8" ht="30" x14ac:dyDescent="0.25">
      <c r="A21">
        <v>10</v>
      </c>
      <c r="B21">
        <v>1</v>
      </c>
      <c r="C21" t="s">
        <v>101</v>
      </c>
      <c r="D21" s="3" t="s">
        <v>136</v>
      </c>
      <c r="G21">
        <f t="shared" ref="G21:G52" si="16">B21*E21</f>
        <v>0</v>
      </c>
      <c r="H21">
        <f t="shared" ref="H21:H52" si="17">B21*F21</f>
        <v>0</v>
      </c>
    </row>
    <row r="23" spans="1:8" ht="30" x14ac:dyDescent="0.25">
      <c r="A23">
        <v>11</v>
      </c>
      <c r="B23">
        <v>1</v>
      </c>
      <c r="C23" t="s">
        <v>6</v>
      </c>
      <c r="D23" s="3" t="s">
        <v>137</v>
      </c>
      <c r="G23">
        <f t="shared" ref="G23:G54" si="18">B23*E23</f>
        <v>0</v>
      </c>
      <c r="H23">
        <f t="shared" ref="H23:H54" si="19">B23*F23</f>
        <v>0</v>
      </c>
    </row>
    <row r="25" spans="1:8" ht="75" x14ac:dyDescent="0.25">
      <c r="A25">
        <v>12</v>
      </c>
      <c r="B25">
        <v>1</v>
      </c>
      <c r="C25" t="s">
        <v>6</v>
      </c>
      <c r="D25" s="3" t="s">
        <v>138</v>
      </c>
      <c r="G25">
        <f t="shared" ref="G25:G56" si="20">B25*E25</f>
        <v>0</v>
      </c>
      <c r="H25">
        <f t="shared" ref="H25:H56" si="21">B25*F25</f>
        <v>0</v>
      </c>
    </row>
    <row r="27" spans="1:8" x14ac:dyDescent="0.25">
      <c r="A27">
        <v>13</v>
      </c>
      <c r="B27">
        <v>1</v>
      </c>
      <c r="C27" t="s">
        <v>6</v>
      </c>
      <c r="D27" s="3" t="s">
        <v>139</v>
      </c>
      <c r="G27">
        <f t="shared" ref="G27:G58" si="22">B27*E27</f>
        <v>0</v>
      </c>
      <c r="H27">
        <f t="shared" ref="H27:H58" si="23">B27*F27</f>
        <v>0</v>
      </c>
    </row>
    <row r="29" spans="1:8" ht="30" x14ac:dyDescent="0.25">
      <c r="A29">
        <v>14</v>
      </c>
      <c r="B29">
        <v>2</v>
      </c>
      <c r="C29" t="s">
        <v>6</v>
      </c>
      <c r="D29" s="3" t="s">
        <v>140</v>
      </c>
      <c r="G29">
        <f t="shared" ref="G29:G60" si="24">B29*E29</f>
        <v>0</v>
      </c>
      <c r="H29">
        <f t="shared" ref="H29:H60" si="25">B29*F29</f>
        <v>0</v>
      </c>
    </row>
    <row r="31" spans="1:8" x14ac:dyDescent="0.25">
      <c r="A31">
        <v>15</v>
      </c>
      <c r="B31">
        <v>3</v>
      </c>
      <c r="C31" t="s">
        <v>6</v>
      </c>
      <c r="D31" s="3" t="s">
        <v>141</v>
      </c>
      <c r="G31">
        <f t="shared" ref="G31:G62" si="26">B31*E31</f>
        <v>0</v>
      </c>
      <c r="H31">
        <f t="shared" ref="H31:H62" si="27">B31*F31</f>
        <v>0</v>
      </c>
    </row>
    <row r="33" spans="1:8" x14ac:dyDescent="0.25">
      <c r="A33">
        <v>16</v>
      </c>
      <c r="B33">
        <v>2</v>
      </c>
      <c r="C33" t="s">
        <v>6</v>
      </c>
      <c r="D33" s="3" t="s">
        <v>142</v>
      </c>
      <c r="G33">
        <f t="shared" ref="G33:G64" si="28">B33*E33</f>
        <v>0</v>
      </c>
      <c r="H33">
        <f t="shared" ref="H33:H64" si="29">B33*F33</f>
        <v>0</v>
      </c>
    </row>
    <row r="35" spans="1:8" x14ac:dyDescent="0.25">
      <c r="A35">
        <v>17</v>
      </c>
      <c r="B35">
        <v>12</v>
      </c>
      <c r="C35" t="s">
        <v>6</v>
      </c>
      <c r="D35" s="3" t="s">
        <v>143</v>
      </c>
      <c r="G35">
        <f t="shared" ref="G35:G66" si="30">B35*E35</f>
        <v>0</v>
      </c>
      <c r="H35">
        <f t="shared" ref="H35:H66" si="31">B35*F35</f>
        <v>0</v>
      </c>
    </row>
    <row r="37" spans="1:8" ht="30" x14ac:dyDescent="0.25">
      <c r="A37">
        <v>18</v>
      </c>
      <c r="B37">
        <v>9</v>
      </c>
      <c r="C37" t="s">
        <v>6</v>
      </c>
      <c r="D37" s="3" t="s">
        <v>144</v>
      </c>
      <c r="G37">
        <f t="shared" ref="G37:G68" si="32">B37*E37</f>
        <v>0</v>
      </c>
      <c r="H37">
        <f t="shared" ref="H37:H68" si="33">B37*F37</f>
        <v>0</v>
      </c>
    </row>
    <row r="39" spans="1:8" ht="30" x14ac:dyDescent="0.25">
      <c r="A39">
        <v>19</v>
      </c>
      <c r="B39">
        <v>9</v>
      </c>
      <c r="C39" t="s">
        <v>6</v>
      </c>
      <c r="D39" s="3" t="s">
        <v>145</v>
      </c>
      <c r="G39">
        <f t="shared" ref="G39:G70" si="34">B39*E39</f>
        <v>0</v>
      </c>
      <c r="H39">
        <f t="shared" ref="H39:H70" si="35">B39*F39</f>
        <v>0</v>
      </c>
    </row>
    <row r="41" spans="1:8" ht="30" x14ac:dyDescent="0.25">
      <c r="A41">
        <v>20</v>
      </c>
      <c r="B41">
        <v>18</v>
      </c>
      <c r="C41" t="s">
        <v>6</v>
      </c>
      <c r="D41" s="3" t="s">
        <v>146</v>
      </c>
      <c r="G41">
        <f t="shared" ref="G41:G88" si="36">B41*E41</f>
        <v>0</v>
      </c>
      <c r="H41">
        <f t="shared" ref="H41:H88" si="37">B41*F41</f>
        <v>0</v>
      </c>
    </row>
    <row r="43" spans="1:8" ht="45" x14ac:dyDescent="0.25">
      <c r="A43">
        <v>21</v>
      </c>
      <c r="B43">
        <v>9</v>
      </c>
      <c r="C43" t="s">
        <v>6</v>
      </c>
      <c r="D43" s="3" t="s">
        <v>147</v>
      </c>
      <c r="G43">
        <f t="shared" ref="G43:G88" si="38">B43*E43</f>
        <v>0</v>
      </c>
      <c r="H43">
        <f t="shared" ref="H43:H88" si="39">B43*F43</f>
        <v>0</v>
      </c>
    </row>
    <row r="45" spans="1:8" x14ac:dyDescent="0.25">
      <c r="A45">
        <v>22</v>
      </c>
      <c r="B45">
        <v>1</v>
      </c>
      <c r="C45" t="s">
        <v>6</v>
      </c>
      <c r="D45" s="3" t="s">
        <v>148</v>
      </c>
      <c r="G45">
        <f t="shared" ref="G45:G88" si="40">B45*E45</f>
        <v>0</v>
      </c>
      <c r="H45">
        <f t="shared" ref="H45:H88" si="41">B45*F45</f>
        <v>0</v>
      </c>
    </row>
    <row r="47" spans="1:8" ht="30" x14ac:dyDescent="0.25">
      <c r="A47">
        <v>23</v>
      </c>
      <c r="B47">
        <v>4</v>
      </c>
      <c r="C47" t="s">
        <v>6</v>
      </c>
      <c r="D47" s="3" t="s">
        <v>149</v>
      </c>
      <c r="G47">
        <f t="shared" ref="G47:G88" si="42">B47*E47</f>
        <v>0</v>
      </c>
      <c r="H47">
        <f t="shared" ref="H47:H88" si="43">B47*F47</f>
        <v>0</v>
      </c>
    </row>
    <row r="49" spans="1:8" x14ac:dyDescent="0.25">
      <c r="A49">
        <v>24</v>
      </c>
      <c r="B49">
        <v>5</v>
      </c>
      <c r="C49" t="s">
        <v>6</v>
      </c>
      <c r="D49" s="3" t="s">
        <v>150</v>
      </c>
      <c r="G49">
        <f t="shared" ref="G49:G88" si="44">B49*E49</f>
        <v>0</v>
      </c>
      <c r="H49">
        <f t="shared" ref="H49:H88" si="45">B49*F49</f>
        <v>0</v>
      </c>
    </row>
    <row r="51" spans="1:8" ht="30" x14ac:dyDescent="0.25">
      <c r="A51">
        <v>25</v>
      </c>
      <c r="B51">
        <v>1</v>
      </c>
      <c r="C51" t="s">
        <v>6</v>
      </c>
      <c r="D51" s="3" t="s">
        <v>151</v>
      </c>
      <c r="G51">
        <f t="shared" ref="G51:G88" si="46">B51*E51</f>
        <v>0</v>
      </c>
      <c r="H51">
        <f t="shared" ref="H51:H88" si="47">B51*F51</f>
        <v>0</v>
      </c>
    </row>
    <row r="53" spans="1:8" x14ac:dyDescent="0.25">
      <c r="A53">
        <v>26</v>
      </c>
      <c r="B53">
        <v>1</v>
      </c>
      <c r="C53" t="s">
        <v>6</v>
      </c>
      <c r="D53" s="3" t="s">
        <v>152</v>
      </c>
      <c r="G53">
        <f t="shared" ref="G53:G88" si="48">B53*E53</f>
        <v>0</v>
      </c>
      <c r="H53">
        <f t="shared" ref="H53:H88" si="49">B53*F53</f>
        <v>0</v>
      </c>
    </row>
    <row r="55" spans="1:8" ht="30" x14ac:dyDescent="0.25">
      <c r="A55">
        <v>27</v>
      </c>
      <c r="B55">
        <v>1</v>
      </c>
      <c r="C55" t="s">
        <v>6</v>
      </c>
      <c r="D55" s="3" t="s">
        <v>153</v>
      </c>
      <c r="G55">
        <f t="shared" ref="G55:G88" si="50">B55*E55</f>
        <v>0</v>
      </c>
      <c r="H55">
        <f t="shared" ref="H55:H88" si="51">B55*F55</f>
        <v>0</v>
      </c>
    </row>
    <row r="57" spans="1:8" ht="30" x14ac:dyDescent="0.25">
      <c r="A57">
        <v>28</v>
      </c>
      <c r="B57">
        <v>4</v>
      </c>
      <c r="C57" t="s">
        <v>6</v>
      </c>
      <c r="D57" s="3" t="s">
        <v>154</v>
      </c>
      <c r="G57">
        <f t="shared" ref="G57:G88" si="52">B57*E57</f>
        <v>0</v>
      </c>
      <c r="H57">
        <f t="shared" ref="H57:H88" si="53">B57*F57</f>
        <v>0</v>
      </c>
    </row>
    <row r="59" spans="1:8" ht="30" x14ac:dyDescent="0.25">
      <c r="A59">
        <v>29</v>
      </c>
      <c r="B59">
        <v>2</v>
      </c>
      <c r="C59" t="s">
        <v>6</v>
      </c>
      <c r="D59" s="3" t="s">
        <v>155</v>
      </c>
      <c r="G59">
        <f t="shared" ref="G59:G88" si="54">B59*E59</f>
        <v>0</v>
      </c>
      <c r="H59">
        <f t="shared" ref="H59:H88" si="55">B59*F59</f>
        <v>0</v>
      </c>
    </row>
    <row r="61" spans="1:8" ht="30" x14ac:dyDescent="0.25">
      <c r="A61">
        <v>30</v>
      </c>
      <c r="B61">
        <v>1</v>
      </c>
      <c r="C61" t="s">
        <v>6</v>
      </c>
      <c r="D61" s="3" t="s">
        <v>156</v>
      </c>
      <c r="G61">
        <f t="shared" ref="G61:G88" si="56">B61*E61</f>
        <v>0</v>
      </c>
      <c r="H61">
        <f t="shared" ref="H61:H88" si="57">B61*F61</f>
        <v>0</v>
      </c>
    </row>
    <row r="63" spans="1:8" ht="30" x14ac:dyDescent="0.25">
      <c r="A63">
        <v>31</v>
      </c>
      <c r="B63">
        <v>1</v>
      </c>
      <c r="C63" t="s">
        <v>6</v>
      </c>
      <c r="D63" s="3" t="s">
        <v>157</v>
      </c>
      <c r="G63">
        <f t="shared" ref="G63:G88" si="58">B63*E63</f>
        <v>0</v>
      </c>
      <c r="H63">
        <f t="shared" ref="H63:H88" si="59">B63*F63</f>
        <v>0</v>
      </c>
    </row>
    <row r="65" spans="1:8" ht="30" x14ac:dyDescent="0.25">
      <c r="A65">
        <v>32</v>
      </c>
      <c r="B65">
        <v>1</v>
      </c>
      <c r="C65" t="s">
        <v>6</v>
      </c>
      <c r="D65" s="3" t="s">
        <v>158</v>
      </c>
      <c r="G65">
        <f t="shared" ref="G65:G88" si="60">B65*E65</f>
        <v>0</v>
      </c>
      <c r="H65">
        <f t="shared" ref="H65:H88" si="61">B65*F65</f>
        <v>0</v>
      </c>
    </row>
    <row r="67" spans="1:8" ht="60" x14ac:dyDescent="0.25">
      <c r="A67">
        <v>33</v>
      </c>
      <c r="B67">
        <v>1</v>
      </c>
      <c r="C67" t="s">
        <v>6</v>
      </c>
      <c r="D67" s="3" t="s">
        <v>159</v>
      </c>
      <c r="G67">
        <f t="shared" ref="G67:G88" si="62">B67*E67</f>
        <v>0</v>
      </c>
      <c r="H67">
        <f t="shared" ref="H67:H88" si="63">B67*F67</f>
        <v>0</v>
      </c>
    </row>
    <row r="69" spans="1:8" ht="30" x14ac:dyDescent="0.25">
      <c r="A69">
        <v>34</v>
      </c>
      <c r="B69">
        <v>1</v>
      </c>
      <c r="C69" t="s">
        <v>101</v>
      </c>
      <c r="D69" s="3" t="s">
        <v>160</v>
      </c>
      <c r="G69">
        <f t="shared" ref="G69:G88" si="64">B69*E69</f>
        <v>0</v>
      </c>
      <c r="H69">
        <f t="shared" ref="H69:H88" si="65">B69*F69</f>
        <v>0</v>
      </c>
    </row>
    <row r="71" spans="1:8" ht="30" x14ac:dyDescent="0.25">
      <c r="A71">
        <v>35</v>
      </c>
      <c r="B71">
        <v>9</v>
      </c>
      <c r="C71" t="s">
        <v>3</v>
      </c>
      <c r="D71" s="3" t="s">
        <v>161</v>
      </c>
      <c r="G71">
        <f t="shared" ref="G71:G88" si="66">B71*E71</f>
        <v>0</v>
      </c>
      <c r="H71">
        <f t="shared" ref="H71:H88" si="67">B71*F71</f>
        <v>0</v>
      </c>
    </row>
    <row r="73" spans="1:8" ht="45" x14ac:dyDescent="0.25">
      <c r="A73">
        <v>36</v>
      </c>
      <c r="B73">
        <v>9</v>
      </c>
      <c r="C73" t="s">
        <v>3</v>
      </c>
      <c r="D73" s="3" t="s">
        <v>162</v>
      </c>
      <c r="G73">
        <f t="shared" ref="G73:G88" si="68">B73*E73</f>
        <v>0</v>
      </c>
      <c r="H73">
        <f t="shared" ref="H73:H88" si="69">B73*F73</f>
        <v>0</v>
      </c>
    </row>
    <row r="75" spans="1:8" x14ac:dyDescent="0.25">
      <c r="A75">
        <v>37</v>
      </c>
      <c r="B75">
        <v>9</v>
      </c>
      <c r="C75" t="s">
        <v>3</v>
      </c>
      <c r="D75" s="3" t="s">
        <v>163</v>
      </c>
      <c r="G75">
        <f t="shared" ref="G75:G88" si="70">B75*E75</f>
        <v>0</v>
      </c>
      <c r="H75">
        <f t="shared" ref="H75:H88" si="71">B75*F75</f>
        <v>0</v>
      </c>
    </row>
    <row r="77" spans="1:8" ht="30" x14ac:dyDescent="0.25">
      <c r="A77">
        <v>38</v>
      </c>
      <c r="B77">
        <v>1</v>
      </c>
      <c r="C77" t="s">
        <v>64</v>
      </c>
      <c r="D77" s="3" t="s">
        <v>164</v>
      </c>
      <c r="G77">
        <f t="shared" ref="G77:G88" si="72">B77*E77</f>
        <v>0</v>
      </c>
      <c r="H77">
        <f t="shared" ref="H77:H88" si="73">B77*F77</f>
        <v>0</v>
      </c>
    </row>
    <row r="79" spans="1:8" x14ac:dyDescent="0.25">
      <c r="A79">
        <v>39</v>
      </c>
      <c r="B79">
        <v>1</v>
      </c>
      <c r="C79" t="s">
        <v>6</v>
      </c>
      <c r="D79" s="3" t="s">
        <v>165</v>
      </c>
      <c r="G79">
        <f t="shared" ref="G79:G88" si="74">B79*E79</f>
        <v>0</v>
      </c>
      <c r="H79">
        <f t="shared" ref="H79:H88" si="75">B79*F79</f>
        <v>0</v>
      </c>
    </row>
    <row r="81" spans="1:8" ht="30" x14ac:dyDescent="0.25">
      <c r="A81">
        <v>40</v>
      </c>
      <c r="B81">
        <v>1</v>
      </c>
      <c r="C81" t="s">
        <v>6</v>
      </c>
      <c r="D81" s="3" t="s">
        <v>166</v>
      </c>
      <c r="G81">
        <f t="shared" ref="G81:G88" si="76">B81*E81</f>
        <v>0</v>
      </c>
      <c r="H81">
        <f t="shared" ref="H81:H88" si="77">B81*F81</f>
        <v>0</v>
      </c>
    </row>
    <row r="83" spans="1:8" x14ac:dyDescent="0.25">
      <c r="A83">
        <v>41</v>
      </c>
      <c r="B83">
        <v>1</v>
      </c>
      <c r="C83" t="s">
        <v>6</v>
      </c>
      <c r="D83" s="3" t="s">
        <v>22</v>
      </c>
      <c r="G83">
        <f t="shared" ref="G83:G88" si="78">B83*E83</f>
        <v>0</v>
      </c>
      <c r="H83">
        <f t="shared" ref="H83:H88" si="79">B83*F83</f>
        <v>0</v>
      </c>
    </row>
    <row r="85" spans="1:8" x14ac:dyDescent="0.25">
      <c r="A85">
        <v>42</v>
      </c>
      <c r="B85">
        <v>1</v>
      </c>
      <c r="C85" t="s">
        <v>6</v>
      </c>
      <c r="D85" s="3" t="s">
        <v>23</v>
      </c>
      <c r="G85">
        <f t="shared" ref="G85:G88" si="80">B85*E85</f>
        <v>0</v>
      </c>
      <c r="H85">
        <f t="shared" ref="H85:H88" si="81">B85*F85</f>
        <v>0</v>
      </c>
    </row>
    <row r="87" spans="1:8" x14ac:dyDescent="0.25">
      <c r="A87" s="4">
        <v>43</v>
      </c>
      <c r="B87" s="4">
        <v>1</v>
      </c>
      <c r="C87" s="4" t="s">
        <v>6</v>
      </c>
      <c r="D87" s="5" t="s">
        <v>24</v>
      </c>
      <c r="E87" s="4"/>
      <c r="F87" s="4"/>
      <c r="G87" s="4">
        <f t="shared" ref="G87:G88" si="82">B87*E87</f>
        <v>0</v>
      </c>
      <c r="H87" s="4">
        <f t="shared" ref="H87:H88" si="83">B87*F87</f>
        <v>0</v>
      </c>
    </row>
    <row r="89" spans="1:8" x14ac:dyDescent="0.25">
      <c r="A89" t="s">
        <v>172</v>
      </c>
      <c r="G89">
        <f>SUM(G2:G87)</f>
        <v>0</v>
      </c>
      <c r="H89">
        <f>SUM(H2:H87)</f>
        <v>0</v>
      </c>
    </row>
  </sheetData>
  <printOptions gridLine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&amp;L&amp;A&amp;CVadászház épület átalakítása
Ugod, Huszárokelőpuszta hrsz.: 0147/5&amp;R&amp;P./&amp;N oldal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view="pageBreakPreview" zoomScaleNormal="100" zoomScaleSheetLayoutView="100" workbookViewId="0">
      <pane ySplit="1" topLeftCell="A2" activePane="bottomLeft" state="frozen"/>
      <selection activeCell="B23" sqref="B23"/>
      <selection pane="bottomLeft" activeCell="L21" sqref="L21"/>
    </sheetView>
  </sheetViews>
  <sheetFormatPr defaultRowHeight="15" x14ac:dyDescent="0.25"/>
  <cols>
    <col min="1" max="1" width="4.140625" bestFit="1" customWidth="1"/>
    <col min="2" max="2" width="4.5703125" bestFit="1" customWidth="1"/>
    <col min="3" max="3" width="5.42578125" bestFit="1" customWidth="1"/>
    <col min="4" max="4" width="70.7109375" style="3" customWidth="1"/>
    <col min="5" max="8" width="10.7109375" customWidth="1"/>
  </cols>
  <sheetData>
    <row r="1" spans="1:8" x14ac:dyDescent="0.25">
      <c r="A1" s="1" t="s">
        <v>0</v>
      </c>
      <c r="B1" s="1" t="s">
        <v>167</v>
      </c>
      <c r="C1" s="1" t="s">
        <v>1</v>
      </c>
      <c r="D1" s="2" t="s">
        <v>2</v>
      </c>
      <c r="E1" s="1" t="s">
        <v>168</v>
      </c>
      <c r="F1" s="1" t="s">
        <v>169</v>
      </c>
      <c r="G1" s="1" t="s">
        <v>170</v>
      </c>
      <c r="H1" s="1" t="s">
        <v>171</v>
      </c>
    </row>
    <row r="3" spans="1:8" x14ac:dyDescent="0.25">
      <c r="A3">
        <v>1</v>
      </c>
      <c r="B3">
        <v>1</v>
      </c>
      <c r="C3" t="s">
        <v>6</v>
      </c>
      <c r="D3" s="3" t="s">
        <v>76</v>
      </c>
      <c r="G3">
        <f>B3*E3</f>
        <v>0</v>
      </c>
      <c r="H3">
        <f>B3*F3</f>
        <v>0</v>
      </c>
    </row>
    <row r="5" spans="1:8" ht="30" x14ac:dyDescent="0.25">
      <c r="A5">
        <v>2</v>
      </c>
      <c r="B5">
        <v>1</v>
      </c>
      <c r="C5" t="s">
        <v>6</v>
      </c>
      <c r="D5" s="3" t="s">
        <v>77</v>
      </c>
      <c r="G5">
        <f t="shared" ref="G5:G36" si="0">B5*E5</f>
        <v>0</v>
      </c>
      <c r="H5">
        <f t="shared" ref="H5:H36" si="1">B5*F5</f>
        <v>0</v>
      </c>
    </row>
    <row r="7" spans="1:8" ht="45" x14ac:dyDescent="0.25">
      <c r="A7">
        <v>3</v>
      </c>
      <c r="B7">
        <v>40</v>
      </c>
      <c r="C7" t="s">
        <v>78</v>
      </c>
      <c r="D7" s="3" t="s">
        <v>79</v>
      </c>
      <c r="G7">
        <f t="shared" ref="G7:G38" si="2">B7*E7</f>
        <v>0</v>
      </c>
      <c r="H7">
        <f t="shared" ref="H7:H38" si="3">B7*F7</f>
        <v>0</v>
      </c>
    </row>
    <row r="9" spans="1:8" ht="60" x14ac:dyDescent="0.25">
      <c r="A9">
        <v>4</v>
      </c>
      <c r="B9">
        <v>35</v>
      </c>
      <c r="C9" t="s">
        <v>78</v>
      </c>
      <c r="D9" s="3" t="s">
        <v>80</v>
      </c>
      <c r="G9">
        <f t="shared" ref="G9:G40" si="4">B9*E9</f>
        <v>0</v>
      </c>
      <c r="H9">
        <f t="shared" ref="H9:H40" si="5">B9*F9</f>
        <v>0</v>
      </c>
    </row>
    <row r="11" spans="1:8" x14ac:dyDescent="0.25">
      <c r="A11">
        <v>5</v>
      </c>
      <c r="B11">
        <v>5</v>
      </c>
      <c r="C11" t="s">
        <v>78</v>
      </c>
      <c r="D11" s="3" t="s">
        <v>81</v>
      </c>
      <c r="G11">
        <f t="shared" ref="G11:G42" si="6">B11*E11</f>
        <v>0</v>
      </c>
      <c r="H11">
        <f t="shared" ref="H11:H42" si="7">B11*F11</f>
        <v>0</v>
      </c>
    </row>
    <row r="13" spans="1:8" x14ac:dyDescent="0.25">
      <c r="A13">
        <v>6</v>
      </c>
      <c r="B13">
        <v>7</v>
      </c>
      <c r="C13" t="s">
        <v>6</v>
      </c>
      <c r="D13" s="3" t="s">
        <v>82</v>
      </c>
      <c r="G13">
        <f t="shared" ref="G13:G44" si="8">B13*E13</f>
        <v>0</v>
      </c>
      <c r="H13">
        <f t="shared" ref="H13:H44" si="9">B13*F13</f>
        <v>0</v>
      </c>
    </row>
    <row r="15" spans="1:8" x14ac:dyDescent="0.25">
      <c r="A15">
        <v>7</v>
      </c>
      <c r="B15">
        <v>1</v>
      </c>
      <c r="C15" t="s">
        <v>6</v>
      </c>
      <c r="D15" s="3" t="s">
        <v>83</v>
      </c>
      <c r="G15">
        <f t="shared" ref="G15:G46" si="10">B15*E15</f>
        <v>0</v>
      </c>
      <c r="H15">
        <f t="shared" ref="H15:H46" si="11">B15*F15</f>
        <v>0</v>
      </c>
    </row>
    <row r="17" spans="1:8" x14ac:dyDescent="0.25">
      <c r="A17">
        <v>8</v>
      </c>
      <c r="B17">
        <v>8</v>
      </c>
      <c r="C17" t="s">
        <v>6</v>
      </c>
      <c r="D17" s="3" t="s">
        <v>84</v>
      </c>
      <c r="G17">
        <f t="shared" ref="G17:G48" si="12">B17*E17</f>
        <v>0</v>
      </c>
      <c r="H17">
        <f t="shared" ref="H17:H48" si="13">B17*F17</f>
        <v>0</v>
      </c>
    </row>
    <row r="19" spans="1:8" x14ac:dyDescent="0.25">
      <c r="A19">
        <v>9</v>
      </c>
      <c r="B19">
        <v>1</v>
      </c>
      <c r="C19" t="s">
        <v>6</v>
      </c>
      <c r="D19" s="3" t="s">
        <v>85</v>
      </c>
      <c r="G19">
        <f t="shared" ref="G19:G50" si="14">B19*E19</f>
        <v>0</v>
      </c>
      <c r="H19">
        <f t="shared" ref="H19:H50" si="15">B19*F19</f>
        <v>0</v>
      </c>
    </row>
    <row r="21" spans="1:8" ht="60" x14ac:dyDescent="0.25">
      <c r="A21">
        <v>10</v>
      </c>
      <c r="B21">
        <v>94</v>
      </c>
      <c r="C21" t="s">
        <v>3</v>
      </c>
      <c r="D21" s="3" t="s">
        <v>86</v>
      </c>
      <c r="G21">
        <f t="shared" ref="G21:G52" si="16">B21*E21</f>
        <v>0</v>
      </c>
      <c r="H21">
        <f t="shared" ref="H21:H52" si="17">B21*F21</f>
        <v>0</v>
      </c>
    </row>
    <row r="23" spans="1:8" x14ac:dyDescent="0.25">
      <c r="A23">
        <v>11</v>
      </c>
      <c r="B23">
        <v>38</v>
      </c>
      <c r="C23" t="s">
        <v>3</v>
      </c>
      <c r="D23" s="3" t="s">
        <v>87</v>
      </c>
      <c r="G23">
        <f t="shared" ref="G23:G54" si="18">B23*E23</f>
        <v>0</v>
      </c>
      <c r="H23">
        <f t="shared" ref="H23:H54" si="19">B23*F23</f>
        <v>0</v>
      </c>
    </row>
    <row r="25" spans="1:8" ht="60" x14ac:dyDescent="0.25">
      <c r="A25">
        <v>12</v>
      </c>
      <c r="B25">
        <v>42</v>
      </c>
      <c r="C25" t="s">
        <v>3</v>
      </c>
      <c r="D25" s="3" t="s">
        <v>88</v>
      </c>
      <c r="G25">
        <f t="shared" ref="G25:G56" si="20">B25*E25</f>
        <v>0</v>
      </c>
      <c r="H25">
        <f t="shared" ref="H25:H56" si="21">B25*F25</f>
        <v>0</v>
      </c>
    </row>
    <row r="27" spans="1:8" x14ac:dyDescent="0.25">
      <c r="A27">
        <v>13</v>
      </c>
      <c r="B27">
        <v>2</v>
      </c>
      <c r="C27" t="s">
        <v>3</v>
      </c>
      <c r="D27" s="3" t="s">
        <v>89</v>
      </c>
      <c r="G27">
        <f t="shared" ref="G27:G58" si="22">B27*E27</f>
        <v>0</v>
      </c>
      <c r="H27">
        <f t="shared" ref="H27:H58" si="23">B27*F27</f>
        <v>0</v>
      </c>
    </row>
    <row r="29" spans="1:8" x14ac:dyDescent="0.25">
      <c r="A29">
        <v>14</v>
      </c>
      <c r="B29">
        <v>18</v>
      </c>
      <c r="C29" t="s">
        <v>3</v>
      </c>
      <c r="D29" s="3" t="s">
        <v>90</v>
      </c>
      <c r="G29">
        <f t="shared" ref="G29:G60" si="24">B29*E29</f>
        <v>0</v>
      </c>
      <c r="H29">
        <f t="shared" ref="H29:H60" si="25">B29*F29</f>
        <v>0</v>
      </c>
    </row>
    <row r="31" spans="1:8" x14ac:dyDescent="0.25">
      <c r="A31">
        <v>15</v>
      </c>
      <c r="B31">
        <v>21</v>
      </c>
      <c r="C31" t="s">
        <v>3</v>
      </c>
      <c r="D31" s="3" t="s">
        <v>91</v>
      </c>
      <c r="G31">
        <f t="shared" ref="G31:G62" si="26">B31*E31</f>
        <v>0</v>
      </c>
      <c r="H31">
        <f t="shared" ref="H31:H62" si="27">B31*F31</f>
        <v>0</v>
      </c>
    </row>
    <row r="33" spans="1:8" ht="45" x14ac:dyDescent="0.25">
      <c r="A33">
        <v>16</v>
      </c>
      <c r="B33">
        <v>11</v>
      </c>
      <c r="C33" t="s">
        <v>3</v>
      </c>
      <c r="D33" s="3" t="s">
        <v>92</v>
      </c>
      <c r="G33">
        <f t="shared" ref="G33:G64" si="28">B33*E33</f>
        <v>0</v>
      </c>
      <c r="H33">
        <f t="shared" ref="H33:H64" si="29">B33*F33</f>
        <v>0</v>
      </c>
    </row>
    <row r="35" spans="1:8" x14ac:dyDescent="0.25">
      <c r="A35">
        <v>17</v>
      </c>
      <c r="B35">
        <v>3</v>
      </c>
      <c r="C35" t="s">
        <v>3</v>
      </c>
      <c r="D35" s="3" t="s">
        <v>93</v>
      </c>
      <c r="G35">
        <f t="shared" ref="G35:G66" si="30">B35*E35</f>
        <v>0</v>
      </c>
      <c r="H35">
        <f t="shared" ref="H35:H66" si="31">B35*F35</f>
        <v>0</v>
      </c>
    </row>
    <row r="37" spans="1:8" ht="90" x14ac:dyDescent="0.25">
      <c r="A37">
        <v>18</v>
      </c>
      <c r="B37">
        <v>88</v>
      </c>
      <c r="C37" t="s">
        <v>3</v>
      </c>
      <c r="D37" s="3" t="s">
        <v>94</v>
      </c>
      <c r="G37">
        <f t="shared" ref="G37:G68" si="32">B37*E37</f>
        <v>0</v>
      </c>
      <c r="H37">
        <f t="shared" ref="H37:H68" si="33">B37*F37</f>
        <v>0</v>
      </c>
    </row>
    <row r="39" spans="1:8" x14ac:dyDescent="0.25">
      <c r="A39">
        <v>19</v>
      </c>
      <c r="B39">
        <v>55</v>
      </c>
      <c r="C39" t="s">
        <v>3</v>
      </c>
      <c r="D39" s="3" t="s">
        <v>95</v>
      </c>
      <c r="G39">
        <f t="shared" ref="G39:G70" si="34">B39*E39</f>
        <v>0</v>
      </c>
      <c r="H39">
        <f t="shared" ref="H39:H70" si="35">B39*F39</f>
        <v>0</v>
      </c>
    </row>
    <row r="41" spans="1:8" x14ac:dyDescent="0.25">
      <c r="A41">
        <v>20</v>
      </c>
      <c r="B41">
        <v>32</v>
      </c>
      <c r="C41" t="s">
        <v>3</v>
      </c>
      <c r="D41" s="3" t="s">
        <v>96</v>
      </c>
      <c r="G41">
        <f t="shared" ref="G41:G72" si="36">B41*E41</f>
        <v>0</v>
      </c>
      <c r="H41">
        <f t="shared" ref="H41:H72" si="37">B41*F41</f>
        <v>0</v>
      </c>
    </row>
    <row r="43" spans="1:8" ht="45" x14ac:dyDescent="0.25">
      <c r="A43">
        <v>21</v>
      </c>
      <c r="B43">
        <v>1</v>
      </c>
      <c r="C43" t="s">
        <v>6</v>
      </c>
      <c r="D43" s="3" t="s">
        <v>97</v>
      </c>
      <c r="G43">
        <f t="shared" ref="G43:G74" si="38">B43*E43</f>
        <v>0</v>
      </c>
      <c r="H43">
        <f t="shared" ref="H43:H74" si="39">B43*F43</f>
        <v>0</v>
      </c>
    </row>
    <row r="45" spans="1:8" ht="45" x14ac:dyDescent="0.25">
      <c r="A45">
        <v>22</v>
      </c>
      <c r="B45">
        <v>1</v>
      </c>
      <c r="C45" t="s">
        <v>6</v>
      </c>
      <c r="D45" s="3" t="s">
        <v>98</v>
      </c>
      <c r="G45">
        <f t="shared" ref="G45:G76" si="40">B45*E45</f>
        <v>0</v>
      </c>
      <c r="H45">
        <f t="shared" ref="H45:H76" si="41">B45*F45</f>
        <v>0</v>
      </c>
    </row>
    <row r="47" spans="1:8" ht="75" x14ac:dyDescent="0.25">
      <c r="A47">
        <v>23</v>
      </c>
      <c r="B47">
        <v>3</v>
      </c>
      <c r="C47" t="s">
        <v>6</v>
      </c>
      <c r="D47" s="3" t="s">
        <v>99</v>
      </c>
      <c r="G47">
        <f t="shared" ref="G47:G78" si="42">B47*E47</f>
        <v>0</v>
      </c>
      <c r="H47">
        <f t="shared" ref="H47:H78" si="43">B47*F47</f>
        <v>0</v>
      </c>
    </row>
    <row r="49" spans="1:8" ht="60" x14ac:dyDescent="0.25">
      <c r="A49">
        <v>24</v>
      </c>
      <c r="B49">
        <v>3</v>
      </c>
      <c r="C49" t="s">
        <v>6</v>
      </c>
      <c r="D49" s="3" t="s">
        <v>100</v>
      </c>
      <c r="G49">
        <f t="shared" ref="G49:G80" si="44">B49*E49</f>
        <v>0</v>
      </c>
      <c r="H49">
        <f t="shared" ref="H49:H80" si="45">B49*F49</f>
        <v>0</v>
      </c>
    </row>
    <row r="51" spans="1:8" ht="45" x14ac:dyDescent="0.25">
      <c r="A51">
        <v>25</v>
      </c>
      <c r="B51">
        <v>8</v>
      </c>
      <c r="C51" t="s">
        <v>101</v>
      </c>
      <c r="D51" s="3" t="s">
        <v>102</v>
      </c>
      <c r="G51">
        <f t="shared" ref="G51:G82" si="46">B51*E51</f>
        <v>0</v>
      </c>
      <c r="H51">
        <f t="shared" ref="H51:H82" si="47">B51*F51</f>
        <v>0</v>
      </c>
    </row>
    <row r="53" spans="1:8" ht="75" x14ac:dyDescent="0.25">
      <c r="A53">
        <v>26</v>
      </c>
      <c r="B53">
        <v>2</v>
      </c>
      <c r="C53" t="s">
        <v>101</v>
      </c>
      <c r="D53" s="3" t="s">
        <v>103</v>
      </c>
      <c r="G53">
        <f t="shared" ref="G53:G84" si="48">B53*E53</f>
        <v>0</v>
      </c>
      <c r="H53">
        <f t="shared" ref="H53:H84" si="49">B53*F53</f>
        <v>0</v>
      </c>
    </row>
    <row r="55" spans="1:8" ht="30" x14ac:dyDescent="0.25">
      <c r="A55">
        <v>27</v>
      </c>
      <c r="B55">
        <v>1</v>
      </c>
      <c r="C55" t="s">
        <v>6</v>
      </c>
      <c r="D55" s="3" t="s">
        <v>104</v>
      </c>
      <c r="G55">
        <f t="shared" ref="G55:G101" si="50">B55*E55</f>
        <v>0</v>
      </c>
      <c r="H55">
        <f t="shared" ref="H55:H101" si="51">B55*F55</f>
        <v>0</v>
      </c>
    </row>
    <row r="57" spans="1:8" x14ac:dyDescent="0.25">
      <c r="A57">
        <v>28</v>
      </c>
      <c r="B57">
        <v>3</v>
      </c>
      <c r="C57" t="s">
        <v>6</v>
      </c>
      <c r="D57" s="3" t="s">
        <v>105</v>
      </c>
      <c r="G57">
        <f t="shared" ref="G57:G101" si="52">B57*E57</f>
        <v>0</v>
      </c>
      <c r="H57">
        <f t="shared" ref="H57:H101" si="53">B57*F57</f>
        <v>0</v>
      </c>
    </row>
    <row r="59" spans="1:8" ht="60" x14ac:dyDescent="0.25">
      <c r="A59">
        <v>29</v>
      </c>
      <c r="B59">
        <v>1</v>
      </c>
      <c r="C59" t="s">
        <v>6</v>
      </c>
      <c r="D59" s="3" t="s">
        <v>106</v>
      </c>
      <c r="G59">
        <f t="shared" ref="G59:G101" si="54">B59*E59</f>
        <v>0</v>
      </c>
      <c r="H59">
        <f t="shared" ref="H59:H101" si="55">B59*F59</f>
        <v>0</v>
      </c>
    </row>
    <row r="61" spans="1:8" ht="30" x14ac:dyDescent="0.25">
      <c r="A61">
        <v>30</v>
      </c>
      <c r="B61">
        <v>2</v>
      </c>
      <c r="C61" t="s">
        <v>6</v>
      </c>
      <c r="D61" s="3" t="s">
        <v>107</v>
      </c>
      <c r="G61">
        <f t="shared" ref="G61:G101" si="56">B61*E61</f>
        <v>0</v>
      </c>
      <c r="H61">
        <f t="shared" ref="H61:H101" si="57">B61*F61</f>
        <v>0</v>
      </c>
    </row>
    <row r="63" spans="1:8" x14ac:dyDescent="0.25">
      <c r="A63">
        <v>31</v>
      </c>
      <c r="B63">
        <v>2</v>
      </c>
      <c r="C63" t="s">
        <v>6</v>
      </c>
      <c r="D63" s="3" t="s">
        <v>108</v>
      </c>
      <c r="G63">
        <f t="shared" ref="G63:G101" si="58">B63*E63</f>
        <v>0</v>
      </c>
      <c r="H63">
        <f t="shared" ref="H63:H101" si="59">B63*F63</f>
        <v>0</v>
      </c>
    </row>
    <row r="65" spans="1:8" ht="30" x14ac:dyDescent="0.25">
      <c r="A65">
        <v>32</v>
      </c>
      <c r="B65">
        <v>1</v>
      </c>
      <c r="C65" t="s">
        <v>6</v>
      </c>
      <c r="D65" s="3" t="s">
        <v>109</v>
      </c>
      <c r="G65">
        <f t="shared" ref="G65:G101" si="60">B65*E65</f>
        <v>0</v>
      </c>
      <c r="H65">
        <f t="shared" ref="H65:H101" si="61">B65*F65</f>
        <v>0</v>
      </c>
    </row>
    <row r="67" spans="1:8" ht="60" x14ac:dyDescent="0.25">
      <c r="A67">
        <v>33</v>
      </c>
      <c r="B67">
        <v>1</v>
      </c>
      <c r="C67" t="s">
        <v>6</v>
      </c>
      <c r="D67" s="3" t="s">
        <v>110</v>
      </c>
      <c r="G67">
        <f t="shared" ref="G67:G101" si="62">B67*E67</f>
        <v>0</v>
      </c>
      <c r="H67">
        <f t="shared" ref="H67:H101" si="63">B67*F67</f>
        <v>0</v>
      </c>
    </row>
    <row r="69" spans="1:8" ht="45" x14ac:dyDescent="0.25">
      <c r="A69">
        <v>34</v>
      </c>
      <c r="B69">
        <v>2</v>
      </c>
      <c r="C69" t="s">
        <v>64</v>
      </c>
      <c r="D69" s="3" t="s">
        <v>111</v>
      </c>
      <c r="G69">
        <f t="shared" ref="G69:G101" si="64">B69*E69</f>
        <v>0</v>
      </c>
      <c r="H69">
        <f t="shared" ref="H69:H101" si="65">B69*F69</f>
        <v>0</v>
      </c>
    </row>
    <row r="71" spans="1:8" ht="60" x14ac:dyDescent="0.25">
      <c r="A71">
        <v>35</v>
      </c>
      <c r="B71">
        <v>2</v>
      </c>
      <c r="C71" t="s">
        <v>64</v>
      </c>
      <c r="D71" s="3" t="s">
        <v>112</v>
      </c>
      <c r="G71">
        <f t="shared" ref="G71:G101" si="66">B71*E71</f>
        <v>0</v>
      </c>
      <c r="H71">
        <f t="shared" ref="H71:H101" si="67">B71*F71</f>
        <v>0</v>
      </c>
    </row>
    <row r="73" spans="1:8" ht="60" x14ac:dyDescent="0.25">
      <c r="A73">
        <v>36</v>
      </c>
      <c r="B73">
        <v>3</v>
      </c>
      <c r="C73" t="s">
        <v>64</v>
      </c>
      <c r="D73" s="3" t="s">
        <v>113</v>
      </c>
      <c r="G73">
        <f t="shared" ref="G73:G101" si="68">B73*E73</f>
        <v>0</v>
      </c>
      <c r="H73">
        <f t="shared" ref="H73:H101" si="69">B73*F73</f>
        <v>0</v>
      </c>
    </row>
    <row r="75" spans="1:8" ht="45" x14ac:dyDescent="0.25">
      <c r="A75">
        <v>37</v>
      </c>
      <c r="B75">
        <v>4</v>
      </c>
      <c r="C75" t="s">
        <v>64</v>
      </c>
      <c r="D75" s="3" t="s">
        <v>114</v>
      </c>
      <c r="G75">
        <f t="shared" ref="G75:G101" si="70">B75*E75</f>
        <v>0</v>
      </c>
      <c r="H75">
        <f t="shared" ref="H75:H101" si="71">B75*F75</f>
        <v>0</v>
      </c>
    </row>
    <row r="77" spans="1:8" ht="60" x14ac:dyDescent="0.25">
      <c r="A77">
        <v>38</v>
      </c>
      <c r="B77">
        <v>4</v>
      </c>
      <c r="C77" t="s">
        <v>64</v>
      </c>
      <c r="D77" s="3" t="s">
        <v>115</v>
      </c>
      <c r="G77">
        <f t="shared" ref="G77:G101" si="72">B77*E77</f>
        <v>0</v>
      </c>
      <c r="H77">
        <f t="shared" ref="H77:H101" si="73">B77*F77</f>
        <v>0</v>
      </c>
    </row>
    <row r="79" spans="1:8" ht="60" x14ac:dyDescent="0.25">
      <c r="A79">
        <v>39</v>
      </c>
      <c r="B79">
        <v>2</v>
      </c>
      <c r="C79" t="s">
        <v>101</v>
      </c>
      <c r="D79" s="3" t="s">
        <v>116</v>
      </c>
      <c r="G79">
        <f t="shared" ref="G79:G101" si="74">B79*E79</f>
        <v>0</v>
      </c>
      <c r="H79">
        <f t="shared" ref="H79:H101" si="75">B79*F79</f>
        <v>0</v>
      </c>
    </row>
    <row r="81" spans="1:8" ht="30" x14ac:dyDescent="0.25">
      <c r="A81">
        <v>40</v>
      </c>
      <c r="B81">
        <v>1</v>
      </c>
      <c r="C81" t="s">
        <v>101</v>
      </c>
      <c r="D81" s="3" t="s">
        <v>117</v>
      </c>
      <c r="G81">
        <f t="shared" ref="G81:G101" si="76">B81*E81</f>
        <v>0</v>
      </c>
      <c r="H81">
        <f t="shared" ref="H81:H101" si="77">B81*F81</f>
        <v>0</v>
      </c>
    </row>
    <row r="83" spans="1:8" ht="60" x14ac:dyDescent="0.25">
      <c r="A83">
        <v>41</v>
      </c>
      <c r="B83">
        <v>1</v>
      </c>
      <c r="C83" t="s">
        <v>101</v>
      </c>
      <c r="D83" s="3" t="s">
        <v>118</v>
      </c>
      <c r="G83">
        <f t="shared" ref="G83:G101" si="78">B83*E83</f>
        <v>0</v>
      </c>
      <c r="H83">
        <f t="shared" ref="H83:H101" si="79">B83*F83</f>
        <v>0</v>
      </c>
    </row>
    <row r="85" spans="1:8" ht="30" x14ac:dyDescent="0.25">
      <c r="A85">
        <v>42</v>
      </c>
      <c r="B85">
        <v>1</v>
      </c>
      <c r="C85" t="s">
        <v>101</v>
      </c>
      <c r="D85" s="3" t="s">
        <v>119</v>
      </c>
      <c r="G85">
        <f t="shared" ref="G85:G101" si="80">B85*E85</f>
        <v>0</v>
      </c>
      <c r="H85">
        <f t="shared" ref="H85:H101" si="81">B85*F85</f>
        <v>0</v>
      </c>
    </row>
    <row r="87" spans="1:8" ht="30" x14ac:dyDescent="0.25">
      <c r="A87">
        <v>43</v>
      </c>
      <c r="B87">
        <v>1</v>
      </c>
      <c r="C87" t="s">
        <v>101</v>
      </c>
      <c r="D87" s="3" t="s">
        <v>120</v>
      </c>
      <c r="G87">
        <f t="shared" ref="G87:G101" si="82">B87*E87</f>
        <v>0</v>
      </c>
      <c r="H87">
        <f t="shared" ref="H87:H101" si="83">B87*F87</f>
        <v>0</v>
      </c>
    </row>
    <row r="89" spans="1:8" ht="45" x14ac:dyDescent="0.25">
      <c r="A89">
        <v>44</v>
      </c>
      <c r="B89">
        <v>1</v>
      </c>
      <c r="C89" t="s">
        <v>101</v>
      </c>
      <c r="D89" s="3" t="s">
        <v>121</v>
      </c>
      <c r="G89">
        <f t="shared" ref="G89:G101" si="84">B89*E89</f>
        <v>0</v>
      </c>
      <c r="H89">
        <f t="shared" ref="H89:H101" si="85">B89*F89</f>
        <v>0</v>
      </c>
    </row>
    <row r="91" spans="1:8" ht="30" x14ac:dyDescent="0.25">
      <c r="A91">
        <v>45</v>
      </c>
      <c r="B91">
        <v>1</v>
      </c>
      <c r="C91" t="s">
        <v>101</v>
      </c>
      <c r="D91" s="3" t="s">
        <v>122</v>
      </c>
      <c r="G91">
        <f t="shared" ref="G91:G101" si="86">B91*E91</f>
        <v>0</v>
      </c>
      <c r="H91">
        <f t="shared" ref="H91:H101" si="87">B91*F91</f>
        <v>0</v>
      </c>
    </row>
    <row r="93" spans="1:8" ht="30" x14ac:dyDescent="0.25">
      <c r="A93">
        <v>46</v>
      </c>
      <c r="B93">
        <v>1</v>
      </c>
      <c r="C93" t="s">
        <v>6</v>
      </c>
      <c r="D93" s="3" t="s">
        <v>123</v>
      </c>
      <c r="G93">
        <f t="shared" ref="G93:G101" si="88">B93*E93</f>
        <v>0</v>
      </c>
      <c r="H93">
        <f t="shared" ref="H93:H101" si="89">B93*F93</f>
        <v>0</v>
      </c>
    </row>
    <row r="95" spans="1:8" x14ac:dyDescent="0.25">
      <c r="A95">
        <v>47</v>
      </c>
      <c r="B95">
        <v>1</v>
      </c>
      <c r="C95" t="s">
        <v>6</v>
      </c>
      <c r="D95" s="3" t="s">
        <v>124</v>
      </c>
      <c r="G95">
        <f t="shared" ref="G95:G101" si="90">B95*E95</f>
        <v>0</v>
      </c>
      <c r="H95">
        <f t="shared" ref="H95:H101" si="91">B95*F95</f>
        <v>0</v>
      </c>
    </row>
    <row r="97" spans="1:8" ht="30" x14ac:dyDescent="0.25">
      <c r="A97">
        <v>48</v>
      </c>
      <c r="B97">
        <v>1</v>
      </c>
      <c r="C97" t="s">
        <v>6</v>
      </c>
      <c r="D97" s="3" t="s">
        <v>125</v>
      </c>
      <c r="G97">
        <f t="shared" ref="G97:G101" si="92">B97*E97</f>
        <v>0</v>
      </c>
      <c r="H97">
        <f t="shared" ref="H97:H101" si="93">B97*F97</f>
        <v>0</v>
      </c>
    </row>
    <row r="99" spans="1:8" x14ac:dyDescent="0.25">
      <c r="A99">
        <v>49</v>
      </c>
      <c r="B99">
        <v>1</v>
      </c>
      <c r="C99" t="s">
        <v>6</v>
      </c>
      <c r="D99" s="3" t="s">
        <v>22</v>
      </c>
      <c r="G99">
        <f t="shared" ref="G99:G101" si="94">B99*E99</f>
        <v>0</v>
      </c>
      <c r="H99">
        <f t="shared" ref="H99:H101" si="95">B99*F99</f>
        <v>0</v>
      </c>
    </row>
    <row r="101" spans="1:8" x14ac:dyDescent="0.25">
      <c r="A101" s="4">
        <v>50</v>
      </c>
      <c r="B101" s="4">
        <v>1</v>
      </c>
      <c r="C101" s="4" t="s">
        <v>6</v>
      </c>
      <c r="D101" s="5" t="s">
        <v>126</v>
      </c>
      <c r="E101" s="4"/>
      <c r="F101" s="4"/>
      <c r="G101" s="4">
        <f t="shared" ref="G101" si="96">B101*E101</f>
        <v>0</v>
      </c>
      <c r="H101" s="4">
        <f t="shared" ref="H101" si="97">B101*F101</f>
        <v>0</v>
      </c>
    </row>
    <row r="103" spans="1:8" x14ac:dyDescent="0.25">
      <c r="A103" t="s">
        <v>172</v>
      </c>
      <c r="G103">
        <f>SUM(G2:G101)</f>
        <v>0</v>
      </c>
      <c r="H103">
        <f>SUM(H2:H101)</f>
        <v>0</v>
      </c>
    </row>
  </sheetData>
  <printOptions gridLine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&amp;L&amp;A&amp;CVadászház épület átalakítása
Ugod, Huszárokelőpuszta hrsz.: 0147/5&amp;R&amp;P./&amp;N oldal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5"/>
  <sheetViews>
    <sheetView view="pageBreakPreview" zoomScaleNormal="100" zoomScaleSheetLayoutView="100" workbookViewId="0">
      <pane ySplit="1" topLeftCell="A2" activePane="bottomLeft" state="frozen"/>
      <selection activeCell="B23" sqref="B23"/>
      <selection pane="bottomLeft" activeCell="B23" sqref="B23"/>
    </sheetView>
  </sheetViews>
  <sheetFormatPr defaultRowHeight="15" x14ac:dyDescent="0.25"/>
  <cols>
    <col min="1" max="1" width="4.140625" bestFit="1" customWidth="1"/>
    <col min="2" max="2" width="4.5703125" bestFit="1" customWidth="1"/>
    <col min="3" max="3" width="5.42578125" bestFit="1" customWidth="1"/>
    <col min="4" max="4" width="70.7109375" style="3" customWidth="1"/>
    <col min="5" max="8" width="10.7109375" customWidth="1"/>
  </cols>
  <sheetData>
    <row r="1" spans="1:8" x14ac:dyDescent="0.25">
      <c r="A1" s="1" t="s">
        <v>0</v>
      </c>
      <c r="B1" s="1" t="s">
        <v>167</v>
      </c>
      <c r="C1" s="1" t="s">
        <v>1</v>
      </c>
      <c r="D1" s="2" t="s">
        <v>2</v>
      </c>
      <c r="E1" s="1" t="s">
        <v>168</v>
      </c>
      <c r="F1" s="1" t="s">
        <v>169</v>
      </c>
      <c r="G1" s="1" t="s">
        <v>170</v>
      </c>
      <c r="H1" s="1" t="s">
        <v>171</v>
      </c>
    </row>
    <row r="3" spans="1:8" ht="120" x14ac:dyDescent="0.25">
      <c r="A3">
        <v>1</v>
      </c>
      <c r="B3">
        <v>34</v>
      </c>
      <c r="C3" t="s">
        <v>25</v>
      </c>
      <c r="D3" s="3" t="s">
        <v>26</v>
      </c>
      <c r="G3">
        <f>B3*E3</f>
        <v>0</v>
      </c>
      <c r="H3">
        <f>B3*F3</f>
        <v>0</v>
      </c>
    </row>
    <row r="5" spans="1:8" x14ac:dyDescent="0.25">
      <c r="A5">
        <v>2</v>
      </c>
      <c r="B5">
        <v>46</v>
      </c>
      <c r="C5" t="s">
        <v>25</v>
      </c>
      <c r="D5" s="3" t="s">
        <v>27</v>
      </c>
      <c r="G5">
        <f t="shared" ref="G5:G36" si="0">B5*E5</f>
        <v>0</v>
      </c>
      <c r="H5">
        <f t="shared" ref="H5:H36" si="1">B5*F5</f>
        <v>0</v>
      </c>
    </row>
    <row r="7" spans="1:8" ht="45" x14ac:dyDescent="0.25">
      <c r="A7">
        <v>3</v>
      </c>
      <c r="B7">
        <v>24</v>
      </c>
      <c r="C7" t="s">
        <v>3</v>
      </c>
      <c r="D7" s="3" t="s">
        <v>28</v>
      </c>
      <c r="G7">
        <f t="shared" ref="G7:G38" si="2">B7*E7</f>
        <v>0</v>
      </c>
      <c r="H7">
        <f t="shared" ref="H7:H38" si="3">B7*F7</f>
        <v>0</v>
      </c>
    </row>
    <row r="9" spans="1:8" x14ac:dyDescent="0.25">
      <c r="A9">
        <v>4</v>
      </c>
      <c r="B9">
        <v>6</v>
      </c>
      <c r="C9" t="s">
        <v>3</v>
      </c>
      <c r="D9" s="3" t="s">
        <v>29</v>
      </c>
      <c r="G9">
        <f t="shared" ref="G9:G40" si="4">B9*E9</f>
        <v>0</v>
      </c>
      <c r="H9">
        <f t="shared" ref="H9:H40" si="5">B9*F9</f>
        <v>0</v>
      </c>
    </row>
    <row r="11" spans="1:8" x14ac:dyDescent="0.25">
      <c r="A11">
        <v>5</v>
      </c>
      <c r="B11">
        <v>9</v>
      </c>
      <c r="C11" t="s">
        <v>3</v>
      </c>
      <c r="D11" s="3" t="s">
        <v>30</v>
      </c>
      <c r="G11">
        <f t="shared" ref="G11:G42" si="6">B11*E11</f>
        <v>0</v>
      </c>
      <c r="H11">
        <f t="shared" ref="H11:H42" si="7">B11*F11</f>
        <v>0</v>
      </c>
    </row>
    <row r="13" spans="1:8" x14ac:dyDescent="0.25">
      <c r="A13">
        <v>6</v>
      </c>
      <c r="B13">
        <v>9</v>
      </c>
      <c r="C13" t="s">
        <v>3</v>
      </c>
      <c r="D13" s="3" t="s">
        <v>31</v>
      </c>
      <c r="G13">
        <f t="shared" ref="G13:G44" si="8">B13*E13</f>
        <v>0</v>
      </c>
      <c r="H13">
        <f t="shared" ref="H13:H44" si="9">B13*F13</f>
        <v>0</v>
      </c>
    </row>
    <row r="15" spans="1:8" x14ac:dyDescent="0.25">
      <c r="A15">
        <v>7</v>
      </c>
      <c r="B15">
        <v>15</v>
      </c>
      <c r="C15" t="s">
        <v>3</v>
      </c>
      <c r="D15" s="3" t="s">
        <v>32</v>
      </c>
      <c r="G15">
        <f t="shared" ref="G15:G46" si="10">B15*E15</f>
        <v>0</v>
      </c>
      <c r="H15">
        <f t="shared" ref="H15:H46" si="11">B15*F15</f>
        <v>0</v>
      </c>
    </row>
    <row r="17" spans="1:8" ht="45" x14ac:dyDescent="0.25">
      <c r="A17">
        <v>8</v>
      </c>
      <c r="B17">
        <v>2</v>
      </c>
      <c r="C17" t="s">
        <v>3</v>
      </c>
      <c r="D17" s="3" t="s">
        <v>33</v>
      </c>
      <c r="G17">
        <f t="shared" ref="G17:G48" si="12">B17*E17</f>
        <v>0</v>
      </c>
      <c r="H17">
        <f t="shared" ref="H17:H48" si="13">B17*F17</f>
        <v>0</v>
      </c>
    </row>
    <row r="19" spans="1:8" x14ac:dyDescent="0.25">
      <c r="A19">
        <v>9</v>
      </c>
      <c r="B19">
        <v>3</v>
      </c>
      <c r="C19" t="s">
        <v>3</v>
      </c>
      <c r="D19" s="3" t="s">
        <v>34</v>
      </c>
      <c r="G19">
        <f t="shared" ref="G19:G50" si="14">B19*E19</f>
        <v>0</v>
      </c>
      <c r="H19">
        <f t="shared" ref="H19:H50" si="15">B19*F19</f>
        <v>0</v>
      </c>
    </row>
    <row r="21" spans="1:8" x14ac:dyDescent="0.25">
      <c r="A21">
        <v>10</v>
      </c>
      <c r="B21">
        <v>1</v>
      </c>
      <c r="C21" t="s">
        <v>3</v>
      </c>
      <c r="D21" s="3" t="s">
        <v>35</v>
      </c>
      <c r="G21">
        <f t="shared" ref="G21:G52" si="16">B21*E21</f>
        <v>0</v>
      </c>
      <c r="H21">
        <f t="shared" ref="H21:H52" si="17">B21*F21</f>
        <v>0</v>
      </c>
    </row>
    <row r="23" spans="1:8" ht="45" x14ac:dyDescent="0.25">
      <c r="A23">
        <v>11</v>
      </c>
      <c r="B23">
        <v>3</v>
      </c>
      <c r="C23" t="s">
        <v>6</v>
      </c>
      <c r="D23" s="3" t="s">
        <v>36</v>
      </c>
      <c r="G23">
        <f t="shared" ref="G23:G54" si="18">B23*E23</f>
        <v>0</v>
      </c>
      <c r="H23">
        <f t="shared" ref="H23:H54" si="19">B23*F23</f>
        <v>0</v>
      </c>
    </row>
    <row r="25" spans="1:8" x14ac:dyDescent="0.25">
      <c r="A25">
        <v>12</v>
      </c>
      <c r="B25">
        <v>1</v>
      </c>
      <c r="C25" t="s">
        <v>6</v>
      </c>
      <c r="D25" s="3" t="s">
        <v>34</v>
      </c>
      <c r="G25">
        <f t="shared" ref="G25:G56" si="20">B25*E25</f>
        <v>0</v>
      </c>
      <c r="H25">
        <f t="shared" ref="H25:H56" si="21">B25*F25</f>
        <v>0</v>
      </c>
    </row>
    <row r="27" spans="1:8" x14ac:dyDescent="0.25">
      <c r="A27">
        <v>13</v>
      </c>
      <c r="B27">
        <v>1</v>
      </c>
      <c r="C27" t="s">
        <v>6</v>
      </c>
      <c r="D27" s="3" t="s">
        <v>35</v>
      </c>
      <c r="G27">
        <f t="shared" ref="G27:G58" si="22">B27*E27</f>
        <v>0</v>
      </c>
      <c r="H27">
        <f t="shared" ref="H27:H58" si="23">B27*F27</f>
        <v>0</v>
      </c>
    </row>
    <row r="29" spans="1:8" x14ac:dyDescent="0.25">
      <c r="A29">
        <v>14</v>
      </c>
      <c r="B29">
        <v>1</v>
      </c>
      <c r="C29" t="s">
        <v>6</v>
      </c>
      <c r="D29" s="3" t="s">
        <v>37</v>
      </c>
      <c r="G29">
        <f t="shared" ref="G29:G60" si="24">B29*E29</f>
        <v>0</v>
      </c>
      <c r="H29">
        <f t="shared" ref="H29:H60" si="25">B29*F29</f>
        <v>0</v>
      </c>
    </row>
    <row r="31" spans="1:8" ht="45" x14ac:dyDescent="0.25">
      <c r="A31">
        <v>15</v>
      </c>
      <c r="B31">
        <v>6</v>
      </c>
      <c r="C31" t="s">
        <v>6</v>
      </c>
      <c r="D31" s="3" t="s">
        <v>38</v>
      </c>
      <c r="G31">
        <f t="shared" ref="G31:G62" si="26">B31*E31</f>
        <v>0</v>
      </c>
      <c r="H31">
        <f t="shared" ref="H31:H62" si="27">B31*F31</f>
        <v>0</v>
      </c>
    </row>
    <row r="33" spans="1:8" x14ac:dyDescent="0.25">
      <c r="A33">
        <v>16</v>
      </c>
      <c r="B33">
        <v>3</v>
      </c>
      <c r="C33" t="s">
        <v>6</v>
      </c>
      <c r="D33" s="3" t="s">
        <v>35</v>
      </c>
      <c r="G33">
        <f t="shared" ref="G33:G64" si="28">B33*E33</f>
        <v>0</v>
      </c>
      <c r="H33">
        <f t="shared" ref="H33:H64" si="29">B33*F33</f>
        <v>0</v>
      </c>
    </row>
    <row r="35" spans="1:8" x14ac:dyDescent="0.25">
      <c r="A35">
        <v>17</v>
      </c>
      <c r="B35">
        <v>6</v>
      </c>
      <c r="C35" t="s">
        <v>6</v>
      </c>
      <c r="D35" s="3" t="s">
        <v>37</v>
      </c>
      <c r="G35">
        <f t="shared" ref="G35:G66" si="30">B35*E35</f>
        <v>0</v>
      </c>
      <c r="H35">
        <f t="shared" ref="H35:H66" si="31">B35*F35</f>
        <v>0</v>
      </c>
    </row>
    <row r="37" spans="1:8" x14ac:dyDescent="0.25">
      <c r="A37">
        <v>18</v>
      </c>
      <c r="B37">
        <v>2</v>
      </c>
      <c r="C37" t="s">
        <v>6</v>
      </c>
      <c r="D37" s="3" t="s">
        <v>39</v>
      </c>
      <c r="G37">
        <f t="shared" ref="G37:G68" si="32">B37*E37</f>
        <v>0</v>
      </c>
      <c r="H37">
        <f t="shared" ref="H37:H68" si="33">B37*F37</f>
        <v>0</v>
      </c>
    </row>
    <row r="39" spans="1:8" x14ac:dyDescent="0.25">
      <c r="A39">
        <v>19</v>
      </c>
      <c r="B39">
        <v>2</v>
      </c>
      <c r="C39" t="s">
        <v>6</v>
      </c>
      <c r="D39" s="3" t="s">
        <v>40</v>
      </c>
      <c r="G39">
        <f t="shared" ref="G39:G70" si="34">B39*E39</f>
        <v>0</v>
      </c>
      <c r="H39">
        <f t="shared" ref="H39:H70" si="35">B39*F39</f>
        <v>0</v>
      </c>
    </row>
    <row r="41" spans="1:8" ht="60" x14ac:dyDescent="0.25">
      <c r="A41">
        <v>20</v>
      </c>
      <c r="B41">
        <v>2</v>
      </c>
      <c r="C41" t="s">
        <v>6</v>
      </c>
      <c r="D41" s="3" t="s">
        <v>41</v>
      </c>
      <c r="G41">
        <f t="shared" ref="G41:G72" si="36">B41*E41</f>
        <v>0</v>
      </c>
      <c r="H41">
        <f t="shared" ref="H41:H72" si="37">B41*F41</f>
        <v>0</v>
      </c>
    </row>
    <row r="43" spans="1:8" x14ac:dyDescent="0.25">
      <c r="A43">
        <v>21</v>
      </c>
      <c r="B43">
        <v>1</v>
      </c>
      <c r="C43" t="s">
        <v>6</v>
      </c>
      <c r="D43" s="3" t="s">
        <v>34</v>
      </c>
      <c r="G43">
        <f t="shared" ref="G43:G74" si="38">B43*E43</f>
        <v>0</v>
      </c>
      <c r="H43">
        <f t="shared" ref="H43:H74" si="39">B43*F43</f>
        <v>0</v>
      </c>
    </row>
    <row r="45" spans="1:8" x14ac:dyDescent="0.25">
      <c r="A45">
        <v>22</v>
      </c>
      <c r="B45">
        <v>1</v>
      </c>
      <c r="C45" t="s">
        <v>6</v>
      </c>
      <c r="D45" s="3" t="s">
        <v>35</v>
      </c>
      <c r="G45">
        <f t="shared" ref="G45:G76" si="40">B45*E45</f>
        <v>0</v>
      </c>
      <c r="H45">
        <f t="shared" ref="H45:H76" si="41">B45*F45</f>
        <v>0</v>
      </c>
    </row>
    <row r="47" spans="1:8" x14ac:dyDescent="0.25">
      <c r="A47">
        <v>23</v>
      </c>
      <c r="B47">
        <v>1</v>
      </c>
      <c r="C47" t="s">
        <v>6</v>
      </c>
      <c r="D47" s="3" t="s">
        <v>42</v>
      </c>
      <c r="G47">
        <f t="shared" ref="G47:G78" si="42">B47*E47</f>
        <v>0</v>
      </c>
      <c r="H47">
        <f t="shared" ref="H47:H78" si="43">B47*F47</f>
        <v>0</v>
      </c>
    </row>
    <row r="49" spans="1:8" x14ac:dyDescent="0.25">
      <c r="A49">
        <v>24</v>
      </c>
      <c r="B49">
        <v>1</v>
      </c>
      <c r="C49" t="s">
        <v>6</v>
      </c>
      <c r="D49" s="3" t="s">
        <v>43</v>
      </c>
      <c r="G49">
        <f t="shared" ref="G49:G80" si="44">B49*E49</f>
        <v>0</v>
      </c>
      <c r="H49">
        <f t="shared" ref="H49:H80" si="45">B49*F49</f>
        <v>0</v>
      </c>
    </row>
    <row r="51" spans="1:8" x14ac:dyDescent="0.25">
      <c r="A51">
        <v>25</v>
      </c>
      <c r="B51">
        <v>1</v>
      </c>
      <c r="C51" t="s">
        <v>6</v>
      </c>
      <c r="D51" s="3" t="s">
        <v>44</v>
      </c>
      <c r="G51">
        <f t="shared" ref="G51:G82" si="46">B51*E51</f>
        <v>0</v>
      </c>
      <c r="H51">
        <f t="shared" ref="H51:H82" si="47">B51*F51</f>
        <v>0</v>
      </c>
    </row>
    <row r="53" spans="1:8" ht="60" x14ac:dyDescent="0.25">
      <c r="A53">
        <v>26</v>
      </c>
      <c r="B53">
        <v>1</v>
      </c>
      <c r="C53" t="s">
        <v>6</v>
      </c>
      <c r="D53" s="3" t="s">
        <v>45</v>
      </c>
      <c r="G53">
        <f t="shared" ref="G53:G84" si="48">B53*E53</f>
        <v>0</v>
      </c>
      <c r="H53">
        <f t="shared" ref="H53:H84" si="49">B53*F53</f>
        <v>0</v>
      </c>
    </row>
    <row r="55" spans="1:8" ht="60" x14ac:dyDescent="0.25">
      <c r="A55">
        <v>27</v>
      </c>
      <c r="B55">
        <v>1</v>
      </c>
      <c r="C55" t="s">
        <v>6</v>
      </c>
      <c r="D55" s="3" t="s">
        <v>46</v>
      </c>
      <c r="G55">
        <f t="shared" ref="G55:G86" si="50">B55*E55</f>
        <v>0</v>
      </c>
      <c r="H55">
        <f t="shared" ref="H55:H86" si="51">B55*F55</f>
        <v>0</v>
      </c>
    </row>
    <row r="57" spans="1:8" x14ac:dyDescent="0.25">
      <c r="A57">
        <v>28</v>
      </c>
      <c r="B57">
        <v>1</v>
      </c>
      <c r="C57" t="s">
        <v>6</v>
      </c>
      <c r="D57" s="3" t="s">
        <v>47</v>
      </c>
      <c r="G57">
        <f t="shared" ref="G57:G88" si="52">B57*E57</f>
        <v>0</v>
      </c>
      <c r="H57">
        <f t="shared" ref="H57:H88" si="53">B57*F57</f>
        <v>0</v>
      </c>
    </row>
    <row r="59" spans="1:8" x14ac:dyDescent="0.25">
      <c r="A59">
        <v>29</v>
      </c>
      <c r="B59">
        <v>1</v>
      </c>
      <c r="C59" t="s">
        <v>6</v>
      </c>
      <c r="D59" s="3" t="s">
        <v>48</v>
      </c>
      <c r="G59">
        <f t="shared" ref="G59:G90" si="54">B59*E59</f>
        <v>0</v>
      </c>
      <c r="H59">
        <f t="shared" ref="H59:H90" si="55">B59*F59</f>
        <v>0</v>
      </c>
    </row>
    <row r="61" spans="1:8" x14ac:dyDescent="0.25">
      <c r="A61">
        <v>30</v>
      </c>
      <c r="B61">
        <v>1</v>
      </c>
      <c r="C61" t="s">
        <v>6</v>
      </c>
      <c r="D61" s="3" t="s">
        <v>49</v>
      </c>
      <c r="G61">
        <f t="shared" ref="G61:G92" si="56">B61*E61</f>
        <v>0</v>
      </c>
      <c r="H61">
        <f t="shared" ref="H61:H92" si="57">B61*F61</f>
        <v>0</v>
      </c>
    </row>
    <row r="63" spans="1:8" x14ac:dyDescent="0.25">
      <c r="A63">
        <v>31</v>
      </c>
      <c r="B63">
        <v>2</v>
      </c>
      <c r="C63" t="s">
        <v>6</v>
      </c>
      <c r="D63" s="3" t="s">
        <v>50</v>
      </c>
      <c r="G63">
        <f t="shared" ref="G63:G94" si="58">B63*E63</f>
        <v>0</v>
      </c>
      <c r="H63">
        <f t="shared" ref="H63:H94" si="59">B63*F63</f>
        <v>0</v>
      </c>
    </row>
    <row r="65" spans="1:8" ht="45" x14ac:dyDescent="0.25">
      <c r="A65">
        <v>32</v>
      </c>
      <c r="B65">
        <v>1</v>
      </c>
      <c r="C65" t="s">
        <v>6</v>
      </c>
      <c r="D65" s="3" t="s">
        <v>51</v>
      </c>
      <c r="G65">
        <f t="shared" ref="G65:G96" si="60">B65*E65</f>
        <v>0</v>
      </c>
      <c r="H65">
        <f t="shared" ref="H65:H96" si="61">B65*F65</f>
        <v>0</v>
      </c>
    </row>
    <row r="67" spans="1:8" ht="60" x14ac:dyDescent="0.25">
      <c r="A67">
        <v>33</v>
      </c>
      <c r="B67">
        <v>1</v>
      </c>
      <c r="C67" t="s">
        <v>6</v>
      </c>
      <c r="D67" s="3" t="s">
        <v>52</v>
      </c>
      <c r="G67">
        <f t="shared" ref="G67:G113" si="62">B67*E67</f>
        <v>0</v>
      </c>
      <c r="H67">
        <f t="shared" ref="H67:H113" si="63">B67*F67</f>
        <v>0</v>
      </c>
    </row>
    <row r="69" spans="1:8" x14ac:dyDescent="0.25">
      <c r="A69">
        <v>34</v>
      </c>
      <c r="B69">
        <v>2</v>
      </c>
      <c r="C69" t="s">
        <v>6</v>
      </c>
      <c r="D69" s="3" t="s">
        <v>53</v>
      </c>
      <c r="G69">
        <f t="shared" ref="G69:G113" si="64">B69*E69</f>
        <v>0</v>
      </c>
      <c r="H69">
        <f t="shared" ref="H69:H113" si="65">B69*F69</f>
        <v>0</v>
      </c>
    </row>
    <row r="71" spans="1:8" x14ac:dyDescent="0.25">
      <c r="A71">
        <v>35</v>
      </c>
      <c r="B71">
        <v>1</v>
      </c>
      <c r="C71" t="s">
        <v>6</v>
      </c>
      <c r="D71" s="3" t="s">
        <v>54</v>
      </c>
      <c r="G71">
        <f t="shared" ref="G71:G113" si="66">B71*E71</f>
        <v>0</v>
      </c>
      <c r="H71">
        <f t="shared" ref="H71:H113" si="67">B71*F71</f>
        <v>0</v>
      </c>
    </row>
    <row r="73" spans="1:8" x14ac:dyDescent="0.25">
      <c r="A73">
        <v>36</v>
      </c>
      <c r="B73">
        <v>2</v>
      </c>
      <c r="C73" t="s">
        <v>6</v>
      </c>
      <c r="D73" s="3" t="s">
        <v>55</v>
      </c>
      <c r="G73">
        <f t="shared" ref="G73:G113" si="68">B73*E73</f>
        <v>0</v>
      </c>
      <c r="H73">
        <f t="shared" ref="H73:H113" si="69">B73*F73</f>
        <v>0</v>
      </c>
    </row>
    <row r="75" spans="1:8" ht="30" x14ac:dyDescent="0.25">
      <c r="A75">
        <v>37</v>
      </c>
      <c r="B75">
        <v>2</v>
      </c>
      <c r="C75" t="s">
        <v>6</v>
      </c>
      <c r="D75" s="3" t="s">
        <v>56</v>
      </c>
      <c r="G75">
        <f t="shared" ref="G75:G113" si="70">B75*E75</f>
        <v>0</v>
      </c>
      <c r="H75">
        <f t="shared" ref="H75:H113" si="71">B75*F75</f>
        <v>0</v>
      </c>
    </row>
    <row r="77" spans="1:8" x14ac:dyDescent="0.25">
      <c r="A77">
        <v>38</v>
      </c>
      <c r="B77">
        <v>1</v>
      </c>
      <c r="C77" t="s">
        <v>6</v>
      </c>
      <c r="D77" s="3" t="s">
        <v>57</v>
      </c>
      <c r="G77">
        <f t="shared" ref="G77:G113" si="72">B77*E77</f>
        <v>0</v>
      </c>
      <c r="H77">
        <f t="shared" ref="H77:H113" si="73">B77*F77</f>
        <v>0</v>
      </c>
    </row>
    <row r="79" spans="1:8" x14ac:dyDescent="0.25">
      <c r="A79">
        <v>39</v>
      </c>
      <c r="B79">
        <v>2</v>
      </c>
      <c r="C79" t="s">
        <v>6</v>
      </c>
      <c r="D79" s="3" t="s">
        <v>58</v>
      </c>
      <c r="G79">
        <f t="shared" ref="G79:G113" si="74">B79*E79</f>
        <v>0</v>
      </c>
      <c r="H79">
        <f t="shared" ref="H79:H113" si="75">B79*F79</f>
        <v>0</v>
      </c>
    </row>
    <row r="81" spans="1:8" x14ac:dyDescent="0.25">
      <c r="A81">
        <v>40</v>
      </c>
      <c r="B81">
        <v>2</v>
      </c>
      <c r="C81" t="s">
        <v>6</v>
      </c>
      <c r="D81" s="3" t="s">
        <v>59</v>
      </c>
      <c r="G81">
        <f t="shared" ref="G81:G113" si="76">B81*E81</f>
        <v>0</v>
      </c>
      <c r="H81">
        <f t="shared" ref="H81:H113" si="77">B81*F81</f>
        <v>0</v>
      </c>
    </row>
    <row r="83" spans="1:8" ht="105" x14ac:dyDescent="0.25">
      <c r="A83">
        <v>41</v>
      </c>
      <c r="B83">
        <v>1</v>
      </c>
      <c r="C83" t="s">
        <v>6</v>
      </c>
      <c r="D83" s="3" t="s">
        <v>60</v>
      </c>
      <c r="G83">
        <f t="shared" ref="G83:G113" si="78">B83*E83</f>
        <v>0</v>
      </c>
      <c r="H83">
        <f t="shared" ref="H83:H113" si="79">B83*F83</f>
        <v>0</v>
      </c>
    </row>
    <row r="85" spans="1:8" ht="60" x14ac:dyDescent="0.25">
      <c r="A85">
        <v>42</v>
      </c>
      <c r="B85">
        <v>1</v>
      </c>
      <c r="C85" t="s">
        <v>6</v>
      </c>
      <c r="D85" s="3" t="s">
        <v>61</v>
      </c>
      <c r="G85">
        <f t="shared" ref="G85:G113" si="80">B85*E85</f>
        <v>0</v>
      </c>
      <c r="H85">
        <f t="shared" ref="H85:H113" si="81">B85*F85</f>
        <v>0</v>
      </c>
    </row>
    <row r="87" spans="1:8" x14ac:dyDescent="0.25">
      <c r="A87">
        <v>43</v>
      </c>
      <c r="B87">
        <v>1</v>
      </c>
      <c r="C87" t="s">
        <v>6</v>
      </c>
      <c r="D87" s="3" t="s">
        <v>62</v>
      </c>
      <c r="G87">
        <f t="shared" ref="G87:G113" si="82">B87*E87</f>
        <v>0</v>
      </c>
      <c r="H87">
        <f t="shared" ref="H87:H113" si="83">B87*F87</f>
        <v>0</v>
      </c>
    </row>
    <row r="89" spans="1:8" ht="30" x14ac:dyDescent="0.25">
      <c r="A89">
        <v>44</v>
      </c>
      <c r="B89">
        <v>1</v>
      </c>
      <c r="C89" t="s">
        <v>6</v>
      </c>
      <c r="D89" s="3" t="s">
        <v>63</v>
      </c>
      <c r="G89">
        <f t="shared" ref="G89:G113" si="84">B89*E89</f>
        <v>0</v>
      </c>
      <c r="H89">
        <f t="shared" ref="H89:H113" si="85">B89*F89</f>
        <v>0</v>
      </c>
    </row>
    <row r="91" spans="1:8" ht="75" x14ac:dyDescent="0.25">
      <c r="A91">
        <v>45</v>
      </c>
      <c r="B91">
        <v>1</v>
      </c>
      <c r="C91" t="s">
        <v>64</v>
      </c>
      <c r="D91" s="3" t="s">
        <v>65</v>
      </c>
      <c r="G91">
        <f t="shared" ref="G91:G113" si="86">B91*E91</f>
        <v>0</v>
      </c>
      <c r="H91">
        <f t="shared" ref="H91:H113" si="87">B91*F91</f>
        <v>0</v>
      </c>
    </row>
    <row r="93" spans="1:8" ht="45" x14ac:dyDescent="0.25">
      <c r="A93">
        <v>46</v>
      </c>
      <c r="B93">
        <v>75</v>
      </c>
      <c r="C93" t="s">
        <v>25</v>
      </c>
      <c r="D93" s="3" t="s">
        <v>66</v>
      </c>
      <c r="G93">
        <f t="shared" ref="G93:G113" si="88">B93*E93</f>
        <v>0</v>
      </c>
      <c r="H93">
        <f t="shared" ref="H93:H113" si="89">B93*F93</f>
        <v>0</v>
      </c>
    </row>
    <row r="95" spans="1:8" x14ac:dyDescent="0.25">
      <c r="A95">
        <v>47</v>
      </c>
      <c r="B95">
        <v>1</v>
      </c>
      <c r="C95" t="s">
        <v>64</v>
      </c>
      <c r="D95" s="3" t="s">
        <v>67</v>
      </c>
      <c r="G95">
        <f t="shared" ref="G95:G113" si="90">B95*E95</f>
        <v>0</v>
      </c>
      <c r="H95">
        <f t="shared" ref="H95:H113" si="91">B95*F95</f>
        <v>0</v>
      </c>
    </row>
    <row r="97" spans="1:8" ht="30" x14ac:dyDescent="0.25">
      <c r="A97">
        <v>48</v>
      </c>
      <c r="B97">
        <v>1</v>
      </c>
      <c r="C97" t="s">
        <v>6</v>
      </c>
      <c r="D97" s="3" t="s">
        <v>68</v>
      </c>
      <c r="G97">
        <f t="shared" ref="G97:G113" si="92">B97*E97</f>
        <v>0</v>
      </c>
      <c r="H97">
        <f t="shared" ref="H97:H113" si="93">B97*F97</f>
        <v>0</v>
      </c>
    </row>
    <row r="99" spans="1:8" x14ac:dyDescent="0.25">
      <c r="A99">
        <v>49</v>
      </c>
      <c r="B99">
        <v>1</v>
      </c>
      <c r="C99" t="s">
        <v>6</v>
      </c>
      <c r="D99" s="3" t="s">
        <v>69</v>
      </c>
      <c r="G99">
        <f t="shared" ref="G99:G113" si="94">B99*E99</f>
        <v>0</v>
      </c>
      <c r="H99">
        <f t="shared" ref="H99:H113" si="95">B99*F99</f>
        <v>0</v>
      </c>
    </row>
    <row r="101" spans="1:8" x14ac:dyDescent="0.25">
      <c r="A101">
        <v>50</v>
      </c>
      <c r="B101">
        <v>1</v>
      </c>
      <c r="C101" t="s">
        <v>6</v>
      </c>
      <c r="D101" s="3" t="s">
        <v>70</v>
      </c>
      <c r="G101">
        <f t="shared" ref="G101:G113" si="96">B101*E101</f>
        <v>0</v>
      </c>
      <c r="H101">
        <f t="shared" ref="H101:H113" si="97">B101*F101</f>
        <v>0</v>
      </c>
    </row>
    <row r="103" spans="1:8" x14ac:dyDescent="0.25">
      <c r="A103">
        <v>51</v>
      </c>
      <c r="B103">
        <v>1</v>
      </c>
      <c r="C103" t="s">
        <v>6</v>
      </c>
      <c r="D103" s="3" t="s">
        <v>71</v>
      </c>
      <c r="G103">
        <f t="shared" ref="G103:G113" si="98">B103*E103</f>
        <v>0</v>
      </c>
      <c r="H103">
        <f t="shared" ref="H103:H113" si="99">B103*F103</f>
        <v>0</v>
      </c>
    </row>
    <row r="105" spans="1:8" ht="30" x14ac:dyDescent="0.25">
      <c r="A105">
        <v>52</v>
      </c>
      <c r="B105">
        <v>1</v>
      </c>
      <c r="C105" t="s">
        <v>6</v>
      </c>
      <c r="D105" s="3" t="s">
        <v>72</v>
      </c>
      <c r="G105">
        <f t="shared" ref="G105:G113" si="100">B105*E105</f>
        <v>0</v>
      </c>
      <c r="H105">
        <f t="shared" ref="H105:H113" si="101">B105*F105</f>
        <v>0</v>
      </c>
    </row>
    <row r="107" spans="1:8" x14ac:dyDescent="0.25">
      <c r="A107">
        <v>53</v>
      </c>
      <c r="B107">
        <v>1</v>
      </c>
      <c r="C107" t="s">
        <v>6</v>
      </c>
      <c r="D107" s="3" t="s">
        <v>22</v>
      </c>
      <c r="G107">
        <f t="shared" ref="G107:G113" si="102">B107*E107</f>
        <v>0</v>
      </c>
      <c r="H107">
        <f t="shared" ref="H107:H113" si="103">B107*F107</f>
        <v>0</v>
      </c>
    </row>
    <row r="109" spans="1:8" x14ac:dyDescent="0.25">
      <c r="A109">
        <v>54</v>
      </c>
      <c r="B109">
        <v>1</v>
      </c>
      <c r="C109" t="s">
        <v>6</v>
      </c>
      <c r="D109" s="3" t="s">
        <v>73</v>
      </c>
      <c r="G109">
        <f t="shared" ref="G109:G113" si="104">B109*E109</f>
        <v>0</v>
      </c>
      <c r="H109">
        <f t="shared" ref="H109:H113" si="105">B109*F109</f>
        <v>0</v>
      </c>
    </row>
    <row r="111" spans="1:8" x14ac:dyDescent="0.25">
      <c r="A111">
        <v>55</v>
      </c>
      <c r="B111">
        <v>1</v>
      </c>
      <c r="C111" t="s">
        <v>6</v>
      </c>
      <c r="D111" s="3" t="s">
        <v>74</v>
      </c>
      <c r="G111">
        <f t="shared" ref="G111:G113" si="106">B111*E111</f>
        <v>0</v>
      </c>
      <c r="H111">
        <f t="shared" ref="H111:H113" si="107">B111*F111</f>
        <v>0</v>
      </c>
    </row>
    <row r="113" spans="1:8" ht="30" x14ac:dyDescent="0.25">
      <c r="A113" s="4">
        <v>56</v>
      </c>
      <c r="B113" s="4">
        <v>12</v>
      </c>
      <c r="C113" s="4" t="s">
        <v>6</v>
      </c>
      <c r="D113" s="5" t="s">
        <v>75</v>
      </c>
      <c r="E113" s="4"/>
      <c r="F113" s="4"/>
      <c r="G113" s="4">
        <f t="shared" ref="G113" si="108">B113*E113</f>
        <v>0</v>
      </c>
      <c r="H113" s="4">
        <f t="shared" ref="H113" si="109">B113*F113</f>
        <v>0</v>
      </c>
    </row>
    <row r="115" spans="1:8" x14ac:dyDescent="0.25">
      <c r="A115" t="s">
        <v>172</v>
      </c>
      <c r="G115">
        <f>SUM(G2:G113)</f>
        <v>0</v>
      </c>
      <c r="H115">
        <f>SUM(H2:H113)</f>
        <v>0</v>
      </c>
    </row>
  </sheetData>
  <printOptions gridLine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&amp;L&amp;A&amp;CVadászház épület átalakítása
Ugod, Huszárokelőpuszta hrsz.: 0147/5&amp;R&amp;P./&amp;N oldal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view="pageBreakPreview" zoomScaleNormal="100" zoomScaleSheetLayoutView="100" workbookViewId="0">
      <pane ySplit="1" topLeftCell="A2" activePane="bottomLeft" state="frozen"/>
      <selection activeCell="B23" sqref="B23"/>
      <selection pane="bottomLeft" activeCell="B23" sqref="B23"/>
    </sheetView>
  </sheetViews>
  <sheetFormatPr defaultRowHeight="15" x14ac:dyDescent="0.25"/>
  <cols>
    <col min="1" max="1" width="4.140625" bestFit="1" customWidth="1"/>
    <col min="2" max="2" width="4.5703125" bestFit="1" customWidth="1"/>
    <col min="3" max="3" width="5.42578125" bestFit="1" customWidth="1"/>
    <col min="4" max="4" width="70.7109375" style="3" customWidth="1"/>
    <col min="5" max="8" width="10.7109375" customWidth="1"/>
  </cols>
  <sheetData>
    <row r="1" spans="1:8" x14ac:dyDescent="0.25">
      <c r="A1" s="1" t="s">
        <v>0</v>
      </c>
      <c r="B1" s="1" t="s">
        <v>167</v>
      </c>
      <c r="C1" s="1" t="s">
        <v>1</v>
      </c>
      <c r="D1" s="2" t="s">
        <v>2</v>
      </c>
      <c r="E1" s="1" t="s">
        <v>168</v>
      </c>
      <c r="F1" s="1" t="s">
        <v>169</v>
      </c>
      <c r="G1" s="1" t="s">
        <v>170</v>
      </c>
      <c r="H1" s="1" t="s">
        <v>171</v>
      </c>
    </row>
    <row r="3" spans="1:8" ht="45" x14ac:dyDescent="0.25">
      <c r="A3">
        <v>1</v>
      </c>
      <c r="B3">
        <v>3</v>
      </c>
      <c r="C3" t="s">
        <v>3</v>
      </c>
      <c r="D3" s="3" t="s">
        <v>4</v>
      </c>
      <c r="G3">
        <f>B3*E3</f>
        <v>0</v>
      </c>
      <c r="H3">
        <f>B3*F3</f>
        <v>0</v>
      </c>
    </row>
    <row r="5" spans="1:8" x14ac:dyDescent="0.25">
      <c r="A5">
        <v>2</v>
      </c>
      <c r="B5">
        <v>16</v>
      </c>
      <c r="C5" t="s">
        <v>3</v>
      </c>
      <c r="D5" s="3" t="s">
        <v>5</v>
      </c>
      <c r="G5">
        <f t="shared" ref="G5:G41" si="0">B5*E5</f>
        <v>0</v>
      </c>
      <c r="H5">
        <f t="shared" ref="H5:H41" si="1">B5*F5</f>
        <v>0</v>
      </c>
    </row>
    <row r="7" spans="1:8" ht="30" x14ac:dyDescent="0.25">
      <c r="A7">
        <v>3</v>
      </c>
      <c r="B7">
        <v>6</v>
      </c>
      <c r="C7" t="s">
        <v>6</v>
      </c>
      <c r="D7" s="3" t="s">
        <v>7</v>
      </c>
      <c r="G7">
        <f t="shared" ref="G7:G41" si="2">B7*E7</f>
        <v>0</v>
      </c>
      <c r="H7">
        <f t="shared" ref="H7:H41" si="3">B7*F7</f>
        <v>0</v>
      </c>
    </row>
    <row r="9" spans="1:8" x14ac:dyDescent="0.25">
      <c r="A9">
        <v>4</v>
      </c>
      <c r="B9">
        <v>2</v>
      </c>
      <c r="C9" t="s">
        <v>6</v>
      </c>
      <c r="D9" s="3" t="s">
        <v>5</v>
      </c>
      <c r="G9">
        <f t="shared" ref="G9:G41" si="4">B9*E9</f>
        <v>0</v>
      </c>
      <c r="H9">
        <f t="shared" ref="H9:H41" si="5">B9*F9</f>
        <v>0</v>
      </c>
    </row>
    <row r="11" spans="1:8" x14ac:dyDescent="0.25">
      <c r="A11">
        <v>5</v>
      </c>
      <c r="B11">
        <v>1</v>
      </c>
      <c r="C11" t="s">
        <v>6</v>
      </c>
      <c r="D11" s="3" t="s">
        <v>8</v>
      </c>
      <c r="G11">
        <f t="shared" ref="G11:G41" si="6">B11*E11</f>
        <v>0</v>
      </c>
      <c r="H11">
        <f t="shared" ref="H11:H41" si="7">B11*F11</f>
        <v>0</v>
      </c>
    </row>
    <row r="13" spans="1:8" x14ac:dyDescent="0.25">
      <c r="A13">
        <v>6</v>
      </c>
      <c r="B13">
        <v>2</v>
      </c>
      <c r="C13" t="s">
        <v>6</v>
      </c>
      <c r="D13" s="3" t="s">
        <v>9</v>
      </c>
      <c r="G13">
        <f t="shared" ref="G13:G41" si="8">B13*E13</f>
        <v>0</v>
      </c>
      <c r="H13">
        <f t="shared" ref="H13:H41" si="9">B13*F13</f>
        <v>0</v>
      </c>
    </row>
    <row r="15" spans="1:8" x14ac:dyDescent="0.25">
      <c r="A15">
        <v>7</v>
      </c>
      <c r="B15">
        <v>4</v>
      </c>
      <c r="C15" t="s">
        <v>6</v>
      </c>
      <c r="D15" s="3" t="s">
        <v>10</v>
      </c>
      <c r="G15">
        <f t="shared" ref="G15:G41" si="10">B15*E15</f>
        <v>0</v>
      </c>
      <c r="H15">
        <f t="shared" ref="H15:H41" si="11">B15*F15</f>
        <v>0</v>
      </c>
    </row>
    <row r="17" spans="1:8" x14ac:dyDescent="0.25">
      <c r="A17">
        <v>8</v>
      </c>
      <c r="B17">
        <v>2</v>
      </c>
      <c r="C17" t="s">
        <v>6</v>
      </c>
      <c r="D17" s="3" t="s">
        <v>11</v>
      </c>
      <c r="G17">
        <f t="shared" ref="G17:G41" si="12">B17*E17</f>
        <v>0</v>
      </c>
      <c r="H17">
        <f t="shared" ref="H17:H41" si="13">B17*F17</f>
        <v>0</v>
      </c>
    </row>
    <row r="19" spans="1:8" x14ac:dyDescent="0.25">
      <c r="A19">
        <v>9</v>
      </c>
      <c r="B19">
        <v>3</v>
      </c>
      <c r="C19" t="s">
        <v>3</v>
      </c>
      <c r="D19" s="3" t="s">
        <v>12</v>
      </c>
      <c r="G19">
        <f t="shared" ref="G19:G41" si="14">B19*E19</f>
        <v>0</v>
      </c>
      <c r="H19">
        <f t="shared" ref="H19:H41" si="15">B19*F19</f>
        <v>0</v>
      </c>
    </row>
    <row r="21" spans="1:8" ht="60" x14ac:dyDescent="0.25">
      <c r="A21">
        <v>10</v>
      </c>
      <c r="B21">
        <v>19</v>
      </c>
      <c r="C21" t="s">
        <v>3</v>
      </c>
      <c r="D21" s="3" t="s">
        <v>13</v>
      </c>
      <c r="G21">
        <f t="shared" ref="G21:G41" si="16">B21*E21</f>
        <v>0</v>
      </c>
      <c r="H21">
        <f t="shared" ref="H21:H41" si="17">B21*F21</f>
        <v>0</v>
      </c>
    </row>
    <row r="23" spans="1:8" ht="45" x14ac:dyDescent="0.25">
      <c r="A23">
        <v>11</v>
      </c>
      <c r="B23">
        <v>19</v>
      </c>
      <c r="C23" t="s">
        <v>3</v>
      </c>
      <c r="D23" s="3" t="s">
        <v>14</v>
      </c>
      <c r="G23">
        <f t="shared" ref="G23:G41" si="18">B23*E23</f>
        <v>0</v>
      </c>
      <c r="H23">
        <f t="shared" ref="H23:H41" si="19">B23*F23</f>
        <v>0</v>
      </c>
    </row>
    <row r="25" spans="1:8" ht="30" x14ac:dyDescent="0.25">
      <c r="A25">
        <v>12</v>
      </c>
      <c r="B25">
        <v>1</v>
      </c>
      <c r="C25" t="s">
        <v>6</v>
      </c>
      <c r="D25" s="3" t="s">
        <v>15</v>
      </c>
      <c r="G25">
        <f t="shared" ref="G25:G41" si="20">B25*E25</f>
        <v>0</v>
      </c>
      <c r="H25">
        <f t="shared" ref="H25:H41" si="21">B25*F25</f>
        <v>0</v>
      </c>
    </row>
    <row r="27" spans="1:8" x14ac:dyDescent="0.25">
      <c r="A27">
        <v>13</v>
      </c>
      <c r="B27">
        <v>1</v>
      </c>
      <c r="C27" t="s">
        <v>6</v>
      </c>
      <c r="D27" s="3" t="s">
        <v>16</v>
      </c>
      <c r="G27">
        <f t="shared" ref="G27:G41" si="22">B27*E27</f>
        <v>0</v>
      </c>
      <c r="H27">
        <f t="shared" ref="H27:H41" si="23">B27*F27</f>
        <v>0</v>
      </c>
    </row>
    <row r="29" spans="1:8" x14ac:dyDescent="0.25">
      <c r="A29">
        <v>14</v>
      </c>
      <c r="B29">
        <v>1</v>
      </c>
      <c r="C29" t="s">
        <v>17</v>
      </c>
      <c r="D29" s="3" t="s">
        <v>18</v>
      </c>
      <c r="G29">
        <f t="shared" ref="G29:G41" si="24">B29*E29</f>
        <v>0</v>
      </c>
      <c r="H29">
        <f t="shared" ref="H29:H41" si="25">B29*F29</f>
        <v>0</v>
      </c>
    </row>
    <row r="31" spans="1:8" x14ac:dyDescent="0.25">
      <c r="A31">
        <v>15</v>
      </c>
      <c r="B31">
        <v>1</v>
      </c>
      <c r="C31" t="s">
        <v>17</v>
      </c>
      <c r="D31" s="3" t="s">
        <v>19</v>
      </c>
      <c r="G31">
        <f t="shared" ref="G31:G41" si="26">B31*E31</f>
        <v>0</v>
      </c>
      <c r="H31">
        <f t="shared" ref="H31:H41" si="27">B31*F31</f>
        <v>0</v>
      </c>
    </row>
    <row r="33" spans="1:8" x14ac:dyDescent="0.25">
      <c r="A33">
        <v>16</v>
      </c>
      <c r="B33">
        <v>1</v>
      </c>
      <c r="C33" t="s">
        <v>17</v>
      </c>
      <c r="D33" s="3" t="s">
        <v>20</v>
      </c>
      <c r="G33">
        <f t="shared" ref="G33:G41" si="28">B33*E33</f>
        <v>0</v>
      </c>
      <c r="H33">
        <f t="shared" ref="H33:H41" si="29">B33*F33</f>
        <v>0</v>
      </c>
    </row>
    <row r="35" spans="1:8" ht="30" x14ac:dyDescent="0.25">
      <c r="A35">
        <v>17</v>
      </c>
      <c r="B35">
        <v>1</v>
      </c>
      <c r="C35" t="s">
        <v>17</v>
      </c>
      <c r="D35" s="3" t="s">
        <v>21</v>
      </c>
      <c r="G35">
        <f t="shared" ref="G35:G41" si="30">B35*E35</f>
        <v>0</v>
      </c>
      <c r="H35">
        <f t="shared" ref="H35:H41" si="31">B35*F35</f>
        <v>0</v>
      </c>
    </row>
    <row r="37" spans="1:8" x14ac:dyDescent="0.25">
      <c r="A37">
        <v>18</v>
      </c>
      <c r="B37">
        <v>1</v>
      </c>
      <c r="C37" t="s">
        <v>17</v>
      </c>
      <c r="D37" s="3" t="s">
        <v>22</v>
      </c>
      <c r="G37">
        <f t="shared" ref="G37:G41" si="32">B37*E37</f>
        <v>0</v>
      </c>
      <c r="H37">
        <f t="shared" ref="H37:H41" si="33">B37*F37</f>
        <v>0</v>
      </c>
    </row>
    <row r="39" spans="1:8" x14ac:dyDescent="0.25">
      <c r="A39">
        <v>19</v>
      </c>
      <c r="B39">
        <v>1</v>
      </c>
      <c r="C39" t="s">
        <v>17</v>
      </c>
      <c r="D39" s="3" t="s">
        <v>23</v>
      </c>
      <c r="G39">
        <f t="shared" ref="G39:G41" si="34">B39*E39</f>
        <v>0</v>
      </c>
      <c r="H39">
        <f t="shared" ref="H39:H41" si="35">B39*F39</f>
        <v>0</v>
      </c>
    </row>
    <row r="41" spans="1:8" x14ac:dyDescent="0.25">
      <c r="A41" s="4">
        <v>20</v>
      </c>
      <c r="B41" s="4">
        <v>1</v>
      </c>
      <c r="C41" s="4" t="s">
        <v>17</v>
      </c>
      <c r="D41" s="5" t="s">
        <v>24</v>
      </c>
      <c r="E41" s="4"/>
      <c r="F41" s="4"/>
      <c r="G41" s="4">
        <f t="shared" ref="G41" si="36">B41*E41</f>
        <v>0</v>
      </c>
      <c r="H41" s="4">
        <f t="shared" ref="H41" si="37">B41*F41</f>
        <v>0</v>
      </c>
    </row>
    <row r="43" spans="1:8" x14ac:dyDescent="0.25">
      <c r="A43" t="s">
        <v>172</v>
      </c>
      <c r="G43">
        <f>SUM(G2:G41)</f>
        <v>0</v>
      </c>
      <c r="H43">
        <f>SUM(H2:H41)</f>
        <v>0</v>
      </c>
    </row>
  </sheetData>
  <printOptions gridLine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&amp;L&amp;A&amp;CVadászház épület átalakítása
Ugod, Huszárokelőpuszta hrsz.: 0147/5&amp;R&amp;P./&amp;N oldal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4</vt:i4>
      </vt:variant>
    </vt:vector>
  </HeadingPairs>
  <TitlesOfParts>
    <vt:vector size="9" baseType="lpstr">
      <vt:lpstr>Összesítő</vt:lpstr>
      <vt:lpstr>1, Fűtés szerelés</vt:lpstr>
      <vt:lpstr>2, Vízellátás, csatornázás szer</vt:lpstr>
      <vt:lpstr>3, Szellőzés szerelés</vt:lpstr>
      <vt:lpstr>4, PB palackos gázellátás szere</vt:lpstr>
      <vt:lpstr>'1, Fűtés szerelés'!Nyomtatási_cím</vt:lpstr>
      <vt:lpstr>'2, Vízellátás, csatornázás szer'!Nyomtatási_cím</vt:lpstr>
      <vt:lpstr>'3, Szellőzés szerelés'!Nyomtatási_cím</vt:lpstr>
      <vt:lpstr>'4, PB palackos gázellátás szere'!Nyomtatási_cím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2023-06-05T06:41:23Z</cp:lastPrinted>
  <dcterms:created xsi:type="dcterms:W3CDTF">2023-06-05T06:22:54Z</dcterms:created>
  <dcterms:modified xsi:type="dcterms:W3CDTF">2023-06-05T06:41:43Z</dcterms:modified>
</cp:coreProperties>
</file>